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R:\Marketing\Web content and projects\IAPB Data reports for web posting\FloodSmart Reports_20200930\Reports\"/>
    </mc:Choice>
  </mc:AlternateContent>
  <xr:revisionPtr revIDLastSave="0" documentId="13_ncr:1_{93B6DCA1-10A4-47A0-B931-8BBDAB864B93}" xr6:coauthVersionLast="45" xr6:coauthVersionMax="45" xr10:uidLastSave="{00000000-0000-0000-0000-000000000000}"/>
  <bookViews>
    <workbookView xWindow="-110" yWindow="-110" windowWidth="19420" windowHeight="10420" activeTab="4" xr2:uid="{E8040B78-D28E-4E20-9F1E-EAE8CF8D96A3}"/>
  </bookViews>
  <sheets>
    <sheet name="Cover" sheetId="1" r:id="rId1"/>
    <sheet name="CIF" sheetId="2" r:id="rId2"/>
    <sheet name="Data Dictionary" sheetId="3" r:id="rId3"/>
    <sheet name="Data Disclaimer" sheetId="7" r:id="rId4"/>
    <sheet name="Report Description" sheetId="5" r:id="rId5"/>
  </sheets>
  <definedNames>
    <definedName name="_xlnm.Print_Area" localSheetId="2">'Data Dictionary'!$A$1:$B$9</definedName>
    <definedName name="_xlnm.Print_Area" localSheetId="3">'Data Disclaimer'!$A$1:$A$20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 i="2" l="1"/>
  <c r="N2" i="2" l="1"/>
  <c r="M2" i="2"/>
  <c r="L2" i="2"/>
  <c r="K2" i="2"/>
  <c r="J2" i="2"/>
  <c r="I2" i="2"/>
  <c r="H2" i="2"/>
  <c r="G2" i="2"/>
  <c r="F2" i="2"/>
  <c r="E2" i="2"/>
  <c r="D2" i="2"/>
  <c r="C2" i="2"/>
  <c r="B2" i="2"/>
  <c r="R2" i="2" l="1"/>
</calcChain>
</file>

<file path=xl/sharedStrings.xml><?xml version="1.0" encoding="utf-8"?>
<sst xmlns="http://schemas.openxmlformats.org/spreadsheetml/2006/main" count="167" uniqueCount="109">
  <si>
    <t>Contracts In Force (CIF) History:</t>
  </si>
  <si>
    <t>Rolling 12 Months</t>
  </si>
  <si>
    <t>Filtered by:</t>
  </si>
  <si>
    <t>State: All</t>
  </si>
  <si>
    <t>County: All</t>
  </si>
  <si>
    <t>Community Name &amp; Number: All</t>
  </si>
  <si>
    <t>Report Description</t>
  </si>
  <si>
    <t>This report is the replacement of the legacy report: “CIF: Rolling 12 Months”.</t>
  </si>
  <si>
    <t xml:space="preserve">Report Description </t>
  </si>
  <si>
    <t xml:space="preserve">This report is the replacement of the legacy report: “CIF: Rolling 12 Months”. </t>
  </si>
  <si>
    <t xml:space="preserve">This report provides the Contracts-In-Force totals from the current Calendar Month/Year back to the previous year and Growth (with percentage) of contract totals compared to the previous year. </t>
  </si>
  <si>
    <t>State</t>
  </si>
  <si>
    <t xml:space="preserve"> Total</t>
  </si>
  <si>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</si>
  <si>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</si>
  <si>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</si>
  <si>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</si>
  <si>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</si>
  <si>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</si>
  <si>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</si>
  <si>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</si>
  <si>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</si>
  <si>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</si>
  <si>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</si>
  <si>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</si>
  <si>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</si>
  <si>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</si>
  <si>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</si>
  <si>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</si>
  <si>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</si>
  <si>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</si>
  <si>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</si>
  <si>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</si>
  <si>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</si>
  <si>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</si>
  <si>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</si>
  <si>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</si>
  <si>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</si>
  <si>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</si>
  <si>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</si>
  <si>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</si>
  <si>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</si>
  <si>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</si>
  <si>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</si>
  <si>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</si>
  <si>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</si>
  <si>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</si>
  <si>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</si>
  <si>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</si>
  <si>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</si>
  <si>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</si>
  <si>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</si>
  <si>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</si>
  <si>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</si>
  <si>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</si>
  <si>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</si>
  <si>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</si>
  <si>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</si>
  <si>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</si>
  <si>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</si>
  <si>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</si>
  <si>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</si>
  <si>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</si>
  <si>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</si>
  <si>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</si>
  <si>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</si>
  <si>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</si>
  <si>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</si>
  <si>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Description</t>
  </si>
  <si>
    <t>Definition</t>
  </si>
  <si>
    <t>As of Date</t>
  </si>
  <si>
    <t>The as of date is the date at which the data is current.</t>
  </si>
  <si>
    <t>Contract Count</t>
  </si>
  <si>
    <t>The contract count is the number of contracts in force as of the date listed in the report for the given combination of state and other attributes represented in the filters.</t>
  </si>
  <si>
    <t>Growth</t>
  </si>
  <si>
    <t>Growth represents the growth in contracts or policy count (as appropriate) from the same month 1 year prior.</t>
  </si>
  <si>
    <t>Growth %</t>
  </si>
  <si>
    <t>Growth percentage represents the percentage growth in contract or policy count (as appropriate) from the same month 1 year prior.</t>
  </si>
  <si>
    <t>State Name</t>
  </si>
  <si>
    <t>The state name is the state as determined by geocoding the policy.</t>
  </si>
  <si>
    <t>This report provides the Contracts-In-Force totals from the current Calendar Month/Year back to the previous year and Growth (with percentage)</t>
  </si>
  <si>
    <t>of contract totals compared to the previous year.</t>
  </si>
  <si>
    <t>Filters Provided: State, Ending Date Type and Ending Date</t>
  </si>
  <si>
    <t>CIF Growth</t>
  </si>
  <si>
    <t>CIF % Growth</t>
  </si>
  <si>
    <t>Total</t>
  </si>
  <si>
    <t>Sep-19</t>
  </si>
  <si>
    <t>Oct-19</t>
  </si>
  <si>
    <t>Nov-19</t>
  </si>
  <si>
    <t>Dec-19</t>
  </si>
  <si>
    <t>UNKNOWN</t>
  </si>
  <si>
    <r>
      <rPr>
        <b/>
        <sz val="11"/>
        <color theme="1"/>
        <rFont val="Calibri"/>
        <family val="2"/>
        <scheme val="minor"/>
      </rPr>
      <t>PART DATA DISCLAIMER</t>
    </r>
    <r>
      <rPr>
        <sz val="11"/>
        <color theme="1"/>
        <rFont val="Calibri"/>
        <family val="2"/>
        <scheme val="minor"/>
      </rPr>
      <t xml:space="preserve">
This report is generated from the NFIP Pivot Analytical Reporting Tool (PART). PART is the comprehensive source for reporting, business intelligence, and data visualization for NFIP, and began to replace legacy BureauNet and Data Exchange reports starting in November 2018. The underlying NFIP data used in PART comes from 2 primary sources:
1.  Claims and Policies (CAP): CAP is the new database system of record for the NFIP starting in October 2019. CAP has replaced the Transaction Record Reporting and Processing (TRRP) legacy mainframe system. CAP contains near-real time policies, claims, and community, and repetitive loss data from WYOs and vendors. As part of the conversion to CAP, some small data changes have been made and will be noted above report filters and in data dictionaries as appropriate.
Generally, PART data from CAP and legacy TRRP data is consistent between sources, and consistent with legacy Data Exchange to within a fraction of a percent, with some exceptions noted below. Smaller subsets of data (e.g., reporting on individual communities) may show larger differences due to the smaller sample sizes. Three exceptions where PART data may differ from legacy system-generated reports are:
a.  County Data: In the legacy reporting systems, county information was derived solely from the community number, and in the case of communities associated with multiple counties, all policies and claims in that community were associated with the first county alphabetically for that community. In the PART system, the county is determined by geocoding the address associated with the policy or claim (i.e., transforming a physical address into geographic coordinates). As a result, contracts within the same NFIP community can be assigned to different counties if they are physically located in different counties since some NFIP communities span multiple counties. Contracts with NFIP community numbers that are not consistent with their reported county (the community is not partially or fully within the county) will be reported by their county, not their community number.
b.  Number of Losses (Claims): Previously, about 1% of claims without payment losses were excluded from legacy reports as erroneous. Those losses are included in PART reports with the corresponding attributes as they exist in the data set, and they are indicated as closed without payment.
c.  Claim Status for Reopened Claims: Some adjustments were made in the PART logic for those claims that result in a different claim status than existed in Data Exchange based upon the relationship between the claim’s close date and reopen date. This change affects about 0.1% of claims records.
2.  Underwriting Claims Operational Review Tool (UCORT): The UCORT system allows for claims data from our WYO partners and their vendors to be submitted outside the TRRP cycle on a daily basis. UCORT is a new data stream from our private sector partners and has not been through many of the quality controls that our legacy systems have built-in. As systems continue to be modernized under the PIVOT program, we will receive verified data more quickly. In the meantime, UCORT is our best source for daily operational claims information.
NOTE: All PART reports include a “Data as of” date that indicates that the data in the report is reflective of the data in CAP as of midnight at the conclusion of that date.
If you have any questions or comments regarding PART reporting, please contact ERPSI_PARTRPT_TEAM@fema.dhs.gov.</t>
    </r>
  </si>
  <si>
    <t>Community Name</t>
  </si>
  <si>
    <t>The official NFIP name of the community in which the loss resides.</t>
  </si>
  <si>
    <t>Community Number</t>
  </si>
  <si>
    <t>The 6 character community ID in which the loss resides.</t>
  </si>
  <si>
    <t>County Name</t>
  </si>
  <si>
    <t>The official FIPS county name for the loss. It is determined by geocoding of the loss address, rather than the historical method of using the community to look up the county.</t>
  </si>
  <si>
    <t>Jan-20</t>
  </si>
  <si>
    <t>Feb-20</t>
  </si>
  <si>
    <t>Mar-20</t>
  </si>
  <si>
    <t>Apr-20</t>
  </si>
  <si>
    <t>N. MARIANA ISLAND</t>
  </si>
  <si>
    <t>May-20</t>
  </si>
  <si>
    <t>Jun-20</t>
  </si>
  <si>
    <t>Jul-20</t>
  </si>
  <si>
    <t>Aug-20</t>
  </si>
  <si>
    <t>Data as of: 9/30/2020</t>
  </si>
  <si>
    <t>Sep-20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</si>
</sst>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9" x14ac:knownFonts="1">
    <font>
      <sz val="11"/>
      <color theme="1"/>
      <name val="Calibri"/>
      <family val="2"/>
      <scheme val="minor"/>
    </font>
    <font>
      <sz val="11"/>
      <color rgb="FF000000"/>
      <name val="Calibri"/>
      <family val="2"/>
      <scheme val="minor"/>
    </font>
    <font>
      <sz val="24"/>
      <color rgb="FF000000"/>
      <name val="Arial"/>
      <family val="2"/>
    </font>
    <font>
      <sz val="8"/>
      <color rgb="FF000000"/>
      <name val="Arial"/>
      <family val="2"/>
    </font>
    <font>
      <b/>
      <sz val="8"/>
      <color rgb="FF000000"/>
      <name val="Arial"/>
      <family val="2"/>
    </font>
    <font>
      <b/>
      <sz val="8"/>
      <color rgb="FFE15759"/>
      <name val="Arial"/>
      <family val="2"/>
    </font>
    <font>
      <b/>
      <sz val="11"/>
      <color theme="1"/>
      <name val="Calibri"/>
      <family val="2"/>
      <scheme val="minor"/>
    </font>
    <font>
      <sz val="11"/>
      <color theme="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0">
    <xf numFmtId="0" fontId="0" fillId="0" borderId="0" xfId="0"/>
    <xf numFmtId="0" fontId="2" fillId="2" borderId="0" xfId="0" applyFont="1" applyFill="1" applyAlignment="1">
      <alignment horizontal="center" vertical="center"/>
    </xf>
    <xf numFmtId="0" fontId="0" fillId="2" borderId="0" xfId="0" applyFill="1"/>
    <xf numFmtId="0" fontId="0" fillId="2" borderId="0" xfId="0" applyFill="1" applyAlignment="1">
      <alignment vertical="center"/>
    </xf>
    <xf numFmtId="0" fontId="3" fillId="2" borderId="0" xfId="0" applyFont="1" applyFill="1" applyAlignment="1">
      <alignment horizontal="center" vertical="center"/>
    </xf>
    <xf numFmtId="0" fontId="1" fillId="2" borderId="0" xfId="0" applyFont="1" applyFill="1" applyAlignme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0" fillId="0" borderId="0" xfId="0" applyFill="1"/>
    <xf numFmtId="17" fontId="0" fillId="0" borderId="0" xfId="0" applyNumberFormat="1" applyFill="1"/>
    <xf numFmtId="3" fontId="0" fillId="0" borderId="0" xfId="0" applyNumberFormat="1" applyFill="1"/>
    <xf numFmtId="0" fontId="6" fillId="2" borderId="0" xfId="0" applyFont="1" applyFill="1"/>
    <xf numFmtId="0" fontId="0" fillId="2" borderId="0" xfId="0" applyFill="1" applyAlignment="1">
      <alignment wrapText="1"/>
    </xf>
    <xf numFmtId="9" fontId="0" fillId="2" borderId="0" xfId="1" applyFont="1" applyFill="1"/>
    <xf numFmtId="9" fontId="0" fillId="0" borderId="0" xfId="1" applyFont="1" applyFill="1"/>
    <xf numFmtId="164" fontId="0" fillId="0" borderId="0" xfId="1" applyNumberFormat="1" applyFont="1" applyFill="1"/>
    <xf numFmtId="0" fontId="0" fillId="0" borderId="0" xfId="0" applyFill="1" applyAlignment="1">
      <alignment wrapText="1"/>
    </xf>
    <xf numFmtId="165" fontId="0" fillId="0" borderId="0" xfId="2" applyNumberFormat="1" applyFont="1" applyFill="1"/>
    <xf numFmtId="0" fontId="3" fillId="2" borderId="0" xfId="0" applyFont="1" applyFill="1" applyAlignment="1">
      <alignment horizontal="center" vertical="center" wrapText="1"/>
    </xf>
    <xf numFmtId="0" fontId="0" fillId="0" borderId="0" xfId="0" applyFill="1" applyAlignment="1">
      <alignment horizontal="left" wrapText="1"/>
    </xf>
  </cellXfs>
  <cellStyles count="3">
    <cellStyle name="Comma" xfId="2" builtinId="3"/>
    <cellStyle name="Normal" xfId="0" builtinId="0"/>
    <cellStyle name="Percent" xfId="1" builtinId="5"/>
  </cellStyles>
  <dxfs count="25">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auto="1"/>
        </patternFill>
      </fill>
    </dxf>
    <dxf>
      <numFmt numFmtId="165" formatCode="_(* #,##0_);_(* \(#,##0\);_(* &quot;-&quot;??_);_(@_)"/>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numFmt numFmtId="3" formatCode="#,##0"/>
      <fill>
        <patternFill patternType="none">
          <fgColor indexed="64"/>
          <bgColor auto="1"/>
        </patternFill>
      </fill>
    </dxf>
    <dxf>
      <fill>
        <patternFill patternType="none">
          <fgColor indexed="64"/>
          <bgColor auto="1"/>
        </patternFill>
      </fill>
    </dxf>
    <dxf>
      <numFmt numFmtId="22" formatCode="mmm\-yy"/>
      <fill>
        <patternFill patternType="none">
          <fgColor indexed="64"/>
          <bgColor auto="1"/>
        </patternFill>
      </fill>
    </dxf>
    <dxf>
      <numFmt numFmtId="22" formatCode="mmm\-yy"/>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120650</xdr:rowOff>
    </xdr:to>
    <xdr:sp macro="" textlink="">
      <xdr:nvSpPr>
        <xdr:cNvPr id="1025" name="AutoShape 1">
          <a:extLst>
            <a:ext uri="{FF2B5EF4-FFF2-40B4-BE49-F238E27FC236}">
              <a16:creationId xmlns:a16="http://schemas.microsoft.com/office/drawing/2014/main" id="{2E9AC79A-E488-4929-B353-FFFC2501DEFC}"/>
            </a:ext>
          </a:extLst>
        </xdr:cNvPr>
        <xdr:cNvSpPr>
          <a:spLocks noChangeAspect="1" noChangeArrowheads="1"/>
        </xdr:cNvSpPr>
      </xdr:nvSpPr>
      <xdr:spPr bwMode="auto">
        <a:xfrm>
          <a:off x="0" y="130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120650</xdr:rowOff>
    </xdr:to>
    <xdr:sp macro="" textlink="">
      <xdr:nvSpPr>
        <xdr:cNvPr id="1026" name="AutoShape 2">
          <a:extLst>
            <a:ext uri="{FF2B5EF4-FFF2-40B4-BE49-F238E27FC236}">
              <a16:creationId xmlns:a16="http://schemas.microsoft.com/office/drawing/2014/main" id="{BF76F05D-55EB-4F37-A100-B038F76EF609}"/>
            </a:ext>
          </a:extLst>
        </xdr:cNvPr>
        <xdr:cNvSpPr>
          <a:spLocks noChangeAspect="1" noChangeArrowheads="1"/>
        </xdr:cNvSpPr>
      </xdr:nvSpPr>
      <xdr:spPr bwMode="auto">
        <a:xfrm>
          <a:off x="0" y="148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304800</xdr:colOff>
      <xdr:row>8</xdr:row>
      <xdr:rowOff>120650</xdr:rowOff>
    </xdr:to>
    <xdr:sp macro="" textlink="">
      <xdr:nvSpPr>
        <xdr:cNvPr id="1027" name="AutoShape 3">
          <a:extLst>
            <a:ext uri="{FF2B5EF4-FFF2-40B4-BE49-F238E27FC236}">
              <a16:creationId xmlns:a16="http://schemas.microsoft.com/office/drawing/2014/main" id="{F1A0FDA2-43F9-45A8-907D-03AB2633F0A7}"/>
            </a:ext>
          </a:extLst>
        </xdr:cNvPr>
        <xdr:cNvSpPr>
          <a:spLocks noChangeAspect="1" noChangeArrowheads="1"/>
        </xdr:cNvSpPr>
      </xdr:nvSpPr>
      <xdr:spPr bwMode="auto">
        <a:xfrm>
          <a:off x="0" y="167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8</xdr:row>
      <xdr:rowOff>0</xdr:rowOff>
    </xdr:from>
    <xdr:to>
      <xdr:col>0</xdr:col>
      <xdr:colOff>304800</xdr:colOff>
      <xdr:row>9</xdr:row>
      <xdr:rowOff>120650</xdr:rowOff>
    </xdr:to>
    <xdr:sp macro="" textlink="">
      <xdr:nvSpPr>
        <xdr:cNvPr id="1028" name="AutoShape 4">
          <a:extLst>
            <a:ext uri="{FF2B5EF4-FFF2-40B4-BE49-F238E27FC236}">
              <a16:creationId xmlns:a16="http://schemas.microsoft.com/office/drawing/2014/main" id="{EE41B35B-0DD0-4D42-8ADC-D738E63C3B53}"/>
            </a:ext>
          </a:extLst>
        </xdr:cNvPr>
        <xdr:cNvSpPr>
          <a:spLocks noChangeAspect="1" noChangeArrowheads="1"/>
        </xdr:cNvSpPr>
      </xdr:nvSpPr>
      <xdr:spPr bwMode="auto">
        <a:xfrm>
          <a:off x="0" y="185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19</xdr:row>
      <xdr:rowOff>0</xdr:rowOff>
    </xdr:from>
    <xdr:to>
      <xdr:col>0</xdr:col>
      <xdr:colOff>304800</xdr:colOff>
      <xdr:row>20</xdr:row>
      <xdr:rowOff>120650</xdr:rowOff>
    </xdr:to>
    <xdr:sp macro="" textlink="">
      <xdr:nvSpPr>
        <xdr:cNvPr id="1029" name="AutoShape 5">
          <a:extLst>
            <a:ext uri="{FF2B5EF4-FFF2-40B4-BE49-F238E27FC236}">
              <a16:creationId xmlns:a16="http://schemas.microsoft.com/office/drawing/2014/main" id="{7F221A72-A47B-4145-87F9-2F1E5C53CEE5}"/>
            </a:ext>
          </a:extLst>
        </xdr:cNvPr>
        <xdr:cNvSpPr>
          <a:spLocks noChangeAspect="1" noChangeArrowheads="1"/>
        </xdr:cNvSpPr>
      </xdr:nvSpPr>
      <xdr:spPr bwMode="auto">
        <a:xfrm>
          <a:off x="0" y="3879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304800</xdr:colOff>
      <xdr:row>21</xdr:row>
      <xdr:rowOff>120650</xdr:rowOff>
    </xdr:to>
    <xdr:sp macro="" textlink="">
      <xdr:nvSpPr>
        <xdr:cNvPr id="1030" name="AutoShape 6">
          <a:extLst>
            <a:ext uri="{FF2B5EF4-FFF2-40B4-BE49-F238E27FC236}">
              <a16:creationId xmlns:a16="http://schemas.microsoft.com/office/drawing/2014/main" id="{487C7D57-FF17-473F-87D5-BF3B9FD3B4C1}"/>
            </a:ext>
          </a:extLst>
        </xdr:cNvPr>
        <xdr:cNvSpPr>
          <a:spLocks noChangeAspect="1" noChangeArrowheads="1"/>
        </xdr:cNvSpPr>
      </xdr:nvSpPr>
      <xdr:spPr bwMode="auto">
        <a:xfrm>
          <a:off x="0" y="406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304800</xdr:colOff>
      <xdr:row>22</xdr:row>
      <xdr:rowOff>120650</xdr:rowOff>
    </xdr:to>
    <xdr:sp macro="" textlink="">
      <xdr:nvSpPr>
        <xdr:cNvPr id="1031" name="AutoShape 7">
          <a:extLst>
            <a:ext uri="{FF2B5EF4-FFF2-40B4-BE49-F238E27FC236}">
              <a16:creationId xmlns:a16="http://schemas.microsoft.com/office/drawing/2014/main" id="{FCDD363D-DE35-4BE7-9D3B-E11BCCA2B76B}"/>
            </a:ext>
          </a:extLst>
        </xdr:cNvPr>
        <xdr:cNvSpPr>
          <a:spLocks noChangeAspect="1" noChangeArrowheads="1"/>
        </xdr:cNvSpPr>
      </xdr:nvSpPr>
      <xdr:spPr bwMode="auto">
        <a:xfrm>
          <a:off x="0" y="4248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23</xdr:row>
      <xdr:rowOff>120650</xdr:rowOff>
    </xdr:to>
    <xdr:sp macro="" textlink="">
      <xdr:nvSpPr>
        <xdr:cNvPr id="1032" name="AutoShape 8">
          <a:extLst>
            <a:ext uri="{FF2B5EF4-FFF2-40B4-BE49-F238E27FC236}">
              <a16:creationId xmlns:a16="http://schemas.microsoft.com/office/drawing/2014/main" id="{5080410A-B498-4357-827F-67B4F190560A}"/>
            </a:ext>
          </a:extLst>
        </xdr:cNvPr>
        <xdr:cNvSpPr>
          <a:spLocks noChangeAspect="1" noChangeArrowheads="1"/>
        </xdr:cNvSpPr>
      </xdr:nvSpPr>
      <xdr:spPr bwMode="auto">
        <a:xfrm>
          <a:off x="0" y="443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25</xdr:row>
      <xdr:rowOff>120650</xdr:rowOff>
    </xdr:to>
    <xdr:sp macro="" textlink="">
      <xdr:nvSpPr>
        <xdr:cNvPr id="1033" name="AutoShape 9" descr="https://part.fema.net/vizql/t/analytics/w/CIFHistoryRolling12Months_2/v/Cover/tempfile/sessions/BBD0E7D5A7164DD3B10E36F94670598E-0:1/layouts/5137860718898693737/?key=image_zone_22_0&amp;keepfile=yes">
          <a:extLst>
            <a:ext uri="{FF2B5EF4-FFF2-40B4-BE49-F238E27FC236}">
              <a16:creationId xmlns:a16="http://schemas.microsoft.com/office/drawing/2014/main" id="{F08DDB9D-7F47-4024-9AC5-496CB1D7EA5F}"/>
            </a:ext>
          </a:extLst>
        </xdr:cNvPr>
        <xdr:cNvSpPr>
          <a:spLocks noChangeAspect="1" noChangeArrowheads="1"/>
        </xdr:cNvSpPr>
      </xdr:nvSpPr>
      <xdr:spPr bwMode="auto">
        <a:xfrm>
          <a:off x="0" y="480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99C64C-B899-4CCD-856C-80A4A3D0238E}" name="Table1" displayName="Table1" ref="A1:N59" totalsRowShown="0" headerRowDxfId="24" dataDxfId="23">
  <autoFilter ref="A1:N59" xr:uid="{A1A88EF9-6C64-4C0C-B2A2-BB069BE838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8111BA9-F92C-4DEC-B2E4-1DD8EAEB8FF0}" name="State" dataDxfId="22"/>
    <tableColumn id="2" xr3:uid="{8B3FB711-9CE3-46C4-9476-90134A081D21}" name="Sep-19" dataDxfId="21"/>
    <tableColumn id="3" xr3:uid="{403122CC-35A1-461E-A6C0-29917B83B32B}" name="Oct-19" dataDxfId="20"/>
    <tableColumn id="4" xr3:uid="{C7D1FBA9-11EF-4095-B6FB-64B3F44166A5}" name="Nov-19" dataDxfId="19"/>
    <tableColumn id="5" xr3:uid="{C0582AD9-9A34-4D46-88A0-90DBC0248A9D}" name="Dec-19" dataDxfId="18"/>
    <tableColumn id="6" xr3:uid="{CCE94574-F61E-4277-88E6-C834A8609753}" name="Jan-20" dataDxfId="17"/>
    <tableColumn id="7" xr3:uid="{FBB62D89-B9FD-461C-8112-CBB6CBDFAA71}" name="Feb-20" dataDxfId="16"/>
    <tableColumn id="8" xr3:uid="{06DA4F56-ACFE-4E29-88D4-D36A27BDC29D}" name="Mar-20" dataDxfId="15"/>
    <tableColumn id="9" xr3:uid="{34B29402-DF97-49B6-826C-08C47CEB5E21}" name="Apr-20" dataDxfId="14"/>
    <tableColumn id="10" xr3:uid="{EAE09CD9-17CF-4CA7-AAD6-56A1A4A3C96A}" name="May-20" dataDxfId="13"/>
    <tableColumn id="11" xr3:uid="{CDEB6EAE-2B4F-40A2-A215-FF562AA5D889}" name="Jun-20" dataDxfId="12"/>
    <tableColumn id="12" xr3:uid="{CA0EB1F8-3939-4B94-9CDC-14C4616BC05A}" name="Jul-20" dataDxfId="11"/>
    <tableColumn id="13" xr3:uid="{1DE0FE17-0957-430A-9F8F-C36621A59C7C}" name="Aug-20" dataDxfId="10"/>
    <tableColumn id="14" xr3:uid="{9183F2B7-1360-4EA6-AE9C-A4613C7F8762}" name="Sep-20" dataDxfId="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BAFA78B-EBA1-4A29-B1DD-5D6CFEDF2CF5}" name="Table2" displayName="Table2" ref="P1:R59" totalsRowShown="0" headerRowDxfId="8" dataDxfId="7">
  <autoFilter ref="P1:R59" xr:uid="{0A99965E-9CD9-4274-86B4-B658BE15E51D}"/>
  <tableColumns count="3">
    <tableColumn id="1" xr3:uid="{F780531B-E60D-4471-B585-E69F8360E038}" name="State" dataDxfId="6"/>
    <tableColumn id="2" xr3:uid="{D88E5762-90CF-4680-8426-E0CC593C7BE4}" name="CIF Growth" dataDxfId="5" dataCellStyle="Comma"/>
    <tableColumn id="3" xr3:uid="{11ED646A-6487-429A-877B-5BC2158CE4A6}" name="CIF % Growth" dataDxfId="4" dataCellStyle="Percent"/>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55BE9E-CE53-469D-BB8E-1F5E8162FDEC}" name="Table4" displayName="Table4" ref="A1:B9" totalsRowShown="0" headerRowDxfId="3" dataDxfId="2">
  <autoFilter ref="A1:B9" xr:uid="{F41C082A-CC2D-41A5-AE42-17E5C2BEECAB}">
    <filterColumn colId="0" hiddenButton="1"/>
    <filterColumn colId="1" hiddenButton="1"/>
  </autoFilter>
  <tableColumns count="2">
    <tableColumn id="1" xr3:uid="{DD6E2985-1FE6-4AB8-8151-A86AB116BD94}" name="Description" dataDxfId="1"/>
    <tableColumn id="2" xr3:uid="{3292253B-53B0-4640-A0A7-E568E7250BDD}" name="Defini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467AF-1346-4CAF-A38F-2569EDC5B62D}">
  <dimension ref="A1:A31"/>
  <sheetViews>
    <sheetView topLeftCell="A16" zoomScaleNormal="100" workbookViewId="0">
      <selection activeCell="A26" sqref="A26"/>
    </sheetView>
  </sheetViews>
  <sheetFormatPr defaultColWidth="8.7265625" defaultRowHeight="14.5" x14ac:dyDescent="0.35"/>
  <cols>
    <col min="1" max="1" width="73.1796875" style="2" customWidth="1"/>
    <col min="2" max="16384" width="8.7265625" style="2"/>
  </cols>
  <sheetData>
    <row r="1" spans="1:1" ht="29.5" x14ac:dyDescent="0.35">
      <c r="A1" s="1" t="s">
        <v>0</v>
      </c>
    </row>
    <row r="2" spans="1:1" ht="29.5" x14ac:dyDescent="0.35">
      <c r="A2" s="1" t="s">
        <v>1</v>
      </c>
    </row>
    <row r="3" spans="1:1" x14ac:dyDescent="0.35">
      <c r="A3" s="3"/>
    </row>
    <row r="4" spans="1:1" x14ac:dyDescent="0.35">
      <c r="A4" s="4" t="s">
        <v>107</v>
      </c>
    </row>
    <row r="5" spans="1:1" x14ac:dyDescent="0.35">
      <c r="A5" s="5"/>
    </row>
    <row r="6" spans="1:1" x14ac:dyDescent="0.35">
      <c r="A6" s="5"/>
    </row>
    <row r="7" spans="1:1" x14ac:dyDescent="0.35">
      <c r="A7" s="5"/>
    </row>
    <row r="8" spans="1:1" x14ac:dyDescent="0.35">
      <c r="A8" s="5"/>
    </row>
    <row r="9" spans="1:1" x14ac:dyDescent="0.35">
      <c r="A9" s="5"/>
    </row>
    <row r="10" spans="1:1" x14ac:dyDescent="0.35">
      <c r="A10" s="5"/>
    </row>
    <row r="11" spans="1:1" x14ac:dyDescent="0.35">
      <c r="A11" s="3"/>
    </row>
    <row r="12" spans="1:1" x14ac:dyDescent="0.35">
      <c r="A12" s="6" t="s">
        <v>2</v>
      </c>
    </row>
    <row r="13" spans="1:1" x14ac:dyDescent="0.35">
      <c r="A13" s="3"/>
    </row>
    <row r="14" spans="1:1" x14ac:dyDescent="0.35">
      <c r="A14" s="4" t="s">
        <v>3</v>
      </c>
    </row>
    <row r="15" spans="1:1" x14ac:dyDescent="0.35">
      <c r="A15" s="3"/>
    </row>
    <row r="16" spans="1:1" x14ac:dyDescent="0.35">
      <c r="A16" s="4" t="s">
        <v>4</v>
      </c>
    </row>
    <row r="17" spans="1:1" x14ac:dyDescent="0.35">
      <c r="A17" s="3"/>
    </row>
    <row r="18" spans="1:1" x14ac:dyDescent="0.35">
      <c r="A18" s="4" t="s">
        <v>5</v>
      </c>
    </row>
    <row r="19" spans="1:1" x14ac:dyDescent="0.35">
      <c r="A19" s="5"/>
    </row>
    <row r="20" spans="1:1" x14ac:dyDescent="0.35">
      <c r="A20" s="5"/>
    </row>
    <row r="21" spans="1:1" x14ac:dyDescent="0.35">
      <c r="A21" s="5"/>
    </row>
    <row r="22" spans="1:1" x14ac:dyDescent="0.35">
      <c r="A22" s="5"/>
    </row>
    <row r="23" spans="1:1" x14ac:dyDescent="0.35">
      <c r="A23" s="5"/>
    </row>
    <row r="24" spans="1:1" x14ac:dyDescent="0.35">
      <c r="A24" s="5"/>
    </row>
    <row r="25" spans="1:1" x14ac:dyDescent="0.35">
      <c r="A25" s="5"/>
    </row>
    <row r="26" spans="1:1" x14ac:dyDescent="0.35">
      <c r="A26" s="7"/>
    </row>
    <row r="27" spans="1:1" x14ac:dyDescent="0.35">
      <c r="A27" s="6" t="s">
        <v>8</v>
      </c>
    </row>
    <row r="28" spans="1:1" x14ac:dyDescent="0.35">
      <c r="A28" s="3"/>
    </row>
    <row r="29" spans="1:1" x14ac:dyDescent="0.35">
      <c r="A29" s="4" t="s">
        <v>9</v>
      </c>
    </row>
    <row r="30" spans="1:1" x14ac:dyDescent="0.35">
      <c r="A30" s="3"/>
    </row>
    <row r="31" spans="1:1" ht="20" x14ac:dyDescent="0.35">
      <c r="A31" s="18" t="s">
        <v>10</v>
      </c>
    </row>
  </sheetData>
  <pageMargins left="0.7" right="0.7" top="0.75" bottom="0.75" header="0.3" footer="0.3"/>
  <pageSetup scale="9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D213B-A485-4595-A1B2-A7E08B4B3F97}">
  <dimension ref="A1:R59"/>
  <sheetViews>
    <sheetView view="pageBreakPreview" zoomScaleNormal="100" zoomScaleSheetLayoutView="100" workbookViewId="0">
      <selection activeCell="G16" sqref="G16"/>
    </sheetView>
  </sheetViews>
  <sheetFormatPr defaultColWidth="9" defaultRowHeight="14.5" x14ac:dyDescent="0.35"/>
  <cols>
    <col min="1" max="1" width="21.81640625" style="2" bestFit="1" customWidth="1"/>
    <col min="2" max="14" width="11.7265625" style="2" customWidth="1"/>
    <col min="15" max="15" width="9" style="2"/>
    <col min="16" max="16" width="21.81640625" style="2" bestFit="1" customWidth="1"/>
    <col min="17" max="17" width="12.81640625" style="2" customWidth="1"/>
    <col min="18" max="18" width="14.81640625" style="13" customWidth="1"/>
    <col min="19" max="16384" width="9" style="2"/>
  </cols>
  <sheetData>
    <row r="1" spans="1:18" x14ac:dyDescent="0.35">
      <c r="A1" s="8" t="s">
        <v>11</v>
      </c>
      <c r="B1" s="9" t="s">
        <v>86</v>
      </c>
      <c r="C1" s="9" t="s">
        <v>87</v>
      </c>
      <c r="D1" s="9" t="s">
        <v>88</v>
      </c>
      <c r="E1" s="9" t="s">
        <v>89</v>
      </c>
      <c r="F1" s="9" t="s">
        <v>98</v>
      </c>
      <c r="G1" s="9" t="s">
        <v>99</v>
      </c>
      <c r="H1" s="9" t="s">
        <v>100</v>
      </c>
      <c r="I1" s="9" t="s">
        <v>101</v>
      </c>
      <c r="J1" s="9" t="s">
        <v>103</v>
      </c>
      <c r="K1" s="9" t="s">
        <v>104</v>
      </c>
      <c r="L1" s="9" t="s">
        <v>105</v>
      </c>
      <c r="M1" s="9" t="s">
        <v>106</v>
      </c>
      <c r="N1" s="9" t="s">
        <v>108</v>
      </c>
      <c r="P1" s="8" t="s">
        <v>11</v>
      </c>
      <c r="Q1" s="8" t="s">
        <v>83</v>
      </c>
      <c r="R1" s="14" t="s">
        <v>84</v>
      </c>
    </row>
    <row r="2" spans="1:18" x14ac:dyDescent="0.35">
      <c r="A2" s="8" t="s">
        <v>12</v>
      </c>
      <c r="B2" s="10">
        <f>SUM(B3:B59)</f>
        <v>4128827</v>
      </c>
      <c r="C2" s="10">
        <f t="shared" ref="C2:N2" si="0">SUM(C3:C59)</f>
        <v>4108399</v>
      </c>
      <c r="D2" s="10">
        <f t="shared" si="0"/>
        <v>4100659</v>
      </c>
      <c r="E2" s="10">
        <f t="shared" si="0"/>
        <v>4091741</v>
      </c>
      <c r="F2" s="10">
        <f t="shared" si="0"/>
        <v>4086988</v>
      </c>
      <c r="G2" s="10">
        <f t="shared" si="0"/>
        <v>4086232</v>
      </c>
      <c r="H2" s="10">
        <f t="shared" si="0"/>
        <v>4087418</v>
      </c>
      <c r="I2" s="10">
        <f t="shared" si="0"/>
        <v>4080771</v>
      </c>
      <c r="J2" s="10">
        <f t="shared" si="0"/>
        <v>4080965</v>
      </c>
      <c r="K2" s="10">
        <f t="shared" si="0"/>
        <v>4086656</v>
      </c>
      <c r="L2" s="10">
        <f t="shared" si="0"/>
        <v>4098379</v>
      </c>
      <c r="M2" s="10">
        <f t="shared" si="0"/>
        <v>4102159</v>
      </c>
      <c r="N2" s="10">
        <f t="shared" si="0"/>
        <v>4097800</v>
      </c>
      <c r="P2" s="8" t="s">
        <v>85</v>
      </c>
      <c r="Q2" s="17">
        <f>SUM(Q3:Q59)</f>
        <v>-31038</v>
      </c>
      <c r="R2" s="15">
        <f>Table1[[#This Row],[Sep-20]]/Table1[[#This Row],[Sep-19]]-1</f>
        <v>-7.5147251265310633E-3</v>
      </c>
    </row>
    <row r="3" spans="1:18" x14ac:dyDescent="0.35">
      <c r="A3" s="8" t="s">
        <v>13</v>
      </c>
      <c r="B3">
        <v>38292</v>
      </c>
      <c r="C3">
        <v>38077</v>
      </c>
      <c r="D3">
        <v>38043</v>
      </c>
      <c r="E3">
        <v>37957</v>
      </c>
      <c r="F3">
        <v>37851</v>
      </c>
      <c r="G3">
        <v>37806</v>
      </c>
      <c r="H3">
        <v>37758</v>
      </c>
      <c r="I3">
        <v>37473</v>
      </c>
      <c r="J3">
        <v>37436</v>
      </c>
      <c r="K3">
        <v>37384</v>
      </c>
      <c r="L3">
        <v>37326</v>
      </c>
      <c r="M3">
        <v>37368</v>
      </c>
      <c r="N3">
        <v>37293</v>
      </c>
      <c r="P3" s="8" t="s">
        <v>13</v>
      </c>
      <c r="Q3" s="17">
        <v>-999</v>
      </c>
      <c r="R3" s="15">
        <v>-2.6089000313381301E-2</v>
      </c>
    </row>
    <row r="4" spans="1:18" x14ac:dyDescent="0.35">
      <c r="A4" s="8" t="s">
        <v>14</v>
      </c>
      <c r="B4">
        <v>2218</v>
      </c>
      <c r="C4">
        <v>2200</v>
      </c>
      <c r="D4">
        <v>2192</v>
      </c>
      <c r="E4">
        <v>2188</v>
      </c>
      <c r="F4">
        <v>2185</v>
      </c>
      <c r="G4">
        <v>2185</v>
      </c>
      <c r="H4">
        <v>2180</v>
      </c>
      <c r="I4">
        <v>2168</v>
      </c>
      <c r="J4">
        <v>2187</v>
      </c>
      <c r="K4">
        <v>2175</v>
      </c>
      <c r="L4">
        <v>2164</v>
      </c>
      <c r="M4">
        <v>2155</v>
      </c>
      <c r="N4">
        <v>2143</v>
      </c>
      <c r="P4" s="8" t="s">
        <v>14</v>
      </c>
      <c r="Q4" s="17">
        <v>-75</v>
      </c>
      <c r="R4" s="15">
        <v>-3.3814247069431903E-2</v>
      </c>
    </row>
    <row r="5" spans="1:18" x14ac:dyDescent="0.35">
      <c r="A5" s="8" t="s">
        <v>15</v>
      </c>
      <c r="B5">
        <v>57</v>
      </c>
      <c r="C5">
        <v>53</v>
      </c>
      <c r="D5">
        <v>53</v>
      </c>
      <c r="E5">
        <v>52</v>
      </c>
      <c r="F5">
        <v>52</v>
      </c>
      <c r="G5">
        <v>51</v>
      </c>
      <c r="H5">
        <v>51</v>
      </c>
      <c r="I5">
        <v>51</v>
      </c>
      <c r="J5">
        <v>50</v>
      </c>
      <c r="K5">
        <v>46</v>
      </c>
      <c r="L5">
        <v>45</v>
      </c>
      <c r="M5">
        <v>40</v>
      </c>
      <c r="N5">
        <v>39</v>
      </c>
      <c r="P5" s="8" t="s">
        <v>15</v>
      </c>
      <c r="Q5" s="17">
        <v>-18</v>
      </c>
      <c r="R5" s="15">
        <v>-0.31578947368421001</v>
      </c>
    </row>
    <row r="6" spans="1:18" x14ac:dyDescent="0.35">
      <c r="A6" s="8" t="s">
        <v>16</v>
      </c>
      <c r="B6">
        <v>28639</v>
      </c>
      <c r="C6">
        <v>28417</v>
      </c>
      <c r="D6">
        <v>28283</v>
      </c>
      <c r="E6">
        <v>28205</v>
      </c>
      <c r="F6">
        <v>28125</v>
      </c>
      <c r="G6">
        <v>28004</v>
      </c>
      <c r="H6">
        <v>27920</v>
      </c>
      <c r="I6">
        <v>27828</v>
      </c>
      <c r="J6">
        <v>27699</v>
      </c>
      <c r="K6">
        <v>27554</v>
      </c>
      <c r="L6">
        <v>27611</v>
      </c>
      <c r="M6">
        <v>27638</v>
      </c>
      <c r="N6">
        <v>27392</v>
      </c>
      <c r="P6" s="8" t="s">
        <v>16</v>
      </c>
      <c r="Q6" s="17">
        <v>-1247</v>
      </c>
      <c r="R6" s="15">
        <v>-4.3542023115332201E-2</v>
      </c>
    </row>
    <row r="7" spans="1:18" x14ac:dyDescent="0.35">
      <c r="A7" s="8" t="s">
        <v>17</v>
      </c>
      <c r="B7">
        <v>14815</v>
      </c>
      <c r="C7">
        <v>14722</v>
      </c>
      <c r="D7">
        <v>14633</v>
      </c>
      <c r="E7">
        <v>14592</v>
      </c>
      <c r="F7">
        <v>14570</v>
      </c>
      <c r="G7">
        <v>14583</v>
      </c>
      <c r="H7">
        <v>14515</v>
      </c>
      <c r="I7">
        <v>14430</v>
      </c>
      <c r="J7">
        <v>14384</v>
      </c>
      <c r="K7">
        <v>14233</v>
      </c>
      <c r="L7">
        <v>14180</v>
      </c>
      <c r="M7">
        <v>14062</v>
      </c>
      <c r="N7">
        <v>14002</v>
      </c>
      <c r="P7" s="8" t="s">
        <v>17</v>
      </c>
      <c r="Q7" s="17">
        <v>-813</v>
      </c>
      <c r="R7" s="15">
        <v>-5.4876814039824397E-2</v>
      </c>
    </row>
    <row r="8" spans="1:18" x14ac:dyDescent="0.35">
      <c r="A8" s="8" t="s">
        <v>18</v>
      </c>
      <c r="B8">
        <v>211826</v>
      </c>
      <c r="C8">
        <v>211026</v>
      </c>
      <c r="D8">
        <v>209693</v>
      </c>
      <c r="E8">
        <v>208177</v>
      </c>
      <c r="F8">
        <v>206999</v>
      </c>
      <c r="G8">
        <v>205833</v>
      </c>
      <c r="H8">
        <v>204512</v>
      </c>
      <c r="I8">
        <v>203962</v>
      </c>
      <c r="J8">
        <v>203407</v>
      </c>
      <c r="K8">
        <v>202804</v>
      </c>
      <c r="L8">
        <v>202205</v>
      </c>
      <c r="M8">
        <v>201712</v>
      </c>
      <c r="N8">
        <v>201045</v>
      </c>
      <c r="P8" s="8" t="s">
        <v>18</v>
      </c>
      <c r="Q8" s="17">
        <v>-10781</v>
      </c>
      <c r="R8" s="15">
        <v>-5.0895546344641301E-2</v>
      </c>
    </row>
    <row r="9" spans="1:18" x14ac:dyDescent="0.35">
      <c r="A9" s="8" t="s">
        <v>19</v>
      </c>
      <c r="B9">
        <v>17449</v>
      </c>
      <c r="C9">
        <v>17395</v>
      </c>
      <c r="D9">
        <v>17344</v>
      </c>
      <c r="E9">
        <v>17256</v>
      </c>
      <c r="F9">
        <v>17221</v>
      </c>
      <c r="G9">
        <v>17202</v>
      </c>
      <c r="H9">
        <v>17123</v>
      </c>
      <c r="I9">
        <v>16910</v>
      </c>
      <c r="J9">
        <v>16735</v>
      </c>
      <c r="K9">
        <v>16542</v>
      </c>
      <c r="L9">
        <v>16377</v>
      </c>
      <c r="M9">
        <v>16209</v>
      </c>
      <c r="N9">
        <v>16148</v>
      </c>
      <c r="P9" s="8" t="s">
        <v>19</v>
      </c>
      <c r="Q9" s="17">
        <v>-1301</v>
      </c>
      <c r="R9" s="15">
        <v>-7.4560146713278694E-2</v>
      </c>
    </row>
    <row r="10" spans="1:18" x14ac:dyDescent="0.35">
      <c r="A10" s="8" t="s">
        <v>20</v>
      </c>
      <c r="B10">
        <v>28110</v>
      </c>
      <c r="C10">
        <v>27925</v>
      </c>
      <c r="D10">
        <v>27787</v>
      </c>
      <c r="E10">
        <v>27708</v>
      </c>
      <c r="F10">
        <v>27624</v>
      </c>
      <c r="G10">
        <v>27551</v>
      </c>
      <c r="H10">
        <v>27430</v>
      </c>
      <c r="I10">
        <v>27349</v>
      </c>
      <c r="J10">
        <v>27256</v>
      </c>
      <c r="K10">
        <v>27149</v>
      </c>
      <c r="L10">
        <v>27090</v>
      </c>
      <c r="M10">
        <v>27003</v>
      </c>
      <c r="N10">
        <v>26854</v>
      </c>
      <c r="P10" s="8" t="s">
        <v>20</v>
      </c>
      <c r="Q10" s="17">
        <v>-1256</v>
      </c>
      <c r="R10" s="15">
        <v>-4.4681607968694401E-2</v>
      </c>
    </row>
    <row r="11" spans="1:18" x14ac:dyDescent="0.35">
      <c r="A11" s="8" t="s">
        <v>21</v>
      </c>
      <c r="B11">
        <v>19940</v>
      </c>
      <c r="C11">
        <v>19858</v>
      </c>
      <c r="D11">
        <v>19834</v>
      </c>
      <c r="E11">
        <v>19812</v>
      </c>
      <c r="F11">
        <v>19808</v>
      </c>
      <c r="G11">
        <v>19767</v>
      </c>
      <c r="H11">
        <v>19795</v>
      </c>
      <c r="I11">
        <v>19803</v>
      </c>
      <c r="J11">
        <v>19786</v>
      </c>
      <c r="K11">
        <v>19793</v>
      </c>
      <c r="L11">
        <v>19793</v>
      </c>
      <c r="M11">
        <v>19772</v>
      </c>
      <c r="N11">
        <v>19765</v>
      </c>
      <c r="P11" s="8" t="s">
        <v>21</v>
      </c>
      <c r="Q11" s="17">
        <v>-175</v>
      </c>
      <c r="R11" s="15">
        <v>-8.7763289869609001E-3</v>
      </c>
    </row>
    <row r="12" spans="1:18" x14ac:dyDescent="0.35">
      <c r="A12" s="8" t="s">
        <v>22</v>
      </c>
      <c r="B12">
        <v>1732</v>
      </c>
      <c r="C12">
        <v>1697</v>
      </c>
      <c r="D12">
        <v>1691</v>
      </c>
      <c r="E12">
        <v>1647</v>
      </c>
      <c r="F12">
        <v>1647</v>
      </c>
      <c r="G12">
        <v>1692</v>
      </c>
      <c r="H12">
        <v>1690</v>
      </c>
      <c r="I12">
        <v>1687</v>
      </c>
      <c r="J12">
        <v>1686</v>
      </c>
      <c r="K12">
        <v>1687</v>
      </c>
      <c r="L12">
        <v>1680</v>
      </c>
      <c r="M12">
        <v>1663</v>
      </c>
      <c r="N12">
        <v>1670</v>
      </c>
      <c r="P12" s="8" t="s">
        <v>22</v>
      </c>
      <c r="Q12" s="17">
        <v>-62</v>
      </c>
      <c r="R12" s="15">
        <v>-3.57967667436489E-2</v>
      </c>
    </row>
    <row r="13" spans="1:18" x14ac:dyDescent="0.35">
      <c r="A13" s="8" t="s">
        <v>23</v>
      </c>
      <c r="B13">
        <v>1152101</v>
      </c>
      <c r="C13">
        <v>1148485</v>
      </c>
      <c r="D13">
        <v>1145762</v>
      </c>
      <c r="E13">
        <v>1143251</v>
      </c>
      <c r="F13">
        <v>1141810</v>
      </c>
      <c r="G13">
        <v>1141058</v>
      </c>
      <c r="H13">
        <v>1140375</v>
      </c>
      <c r="I13">
        <v>1139421</v>
      </c>
      <c r="J13">
        <v>1138908</v>
      </c>
      <c r="K13">
        <v>1139150</v>
      </c>
      <c r="L13">
        <v>1141793</v>
      </c>
      <c r="M13">
        <v>1142556</v>
      </c>
      <c r="N13">
        <v>1139978</v>
      </c>
      <c r="P13" s="8" t="s">
        <v>23</v>
      </c>
      <c r="Q13" s="17">
        <v>-12123</v>
      </c>
      <c r="R13" s="15">
        <v>-1.0522514953115999E-2</v>
      </c>
    </row>
    <row r="14" spans="1:18" x14ac:dyDescent="0.35">
      <c r="A14" s="8" t="s">
        <v>24</v>
      </c>
      <c r="B14">
        <v>78582</v>
      </c>
      <c r="C14">
        <v>77843</v>
      </c>
      <c r="D14">
        <v>77425</v>
      </c>
      <c r="E14">
        <v>77109</v>
      </c>
      <c r="F14">
        <v>76961</v>
      </c>
      <c r="G14">
        <v>76843</v>
      </c>
      <c r="H14">
        <v>76766</v>
      </c>
      <c r="I14">
        <v>76742</v>
      </c>
      <c r="J14">
        <v>76662</v>
      </c>
      <c r="K14">
        <v>76668</v>
      </c>
      <c r="L14">
        <v>76549</v>
      </c>
      <c r="M14">
        <v>76396</v>
      </c>
      <c r="N14">
        <v>76019</v>
      </c>
      <c r="P14" s="8" t="s">
        <v>24</v>
      </c>
      <c r="Q14" s="17">
        <v>-2563</v>
      </c>
      <c r="R14" s="15">
        <v>-3.26156117176961E-2</v>
      </c>
    </row>
    <row r="15" spans="1:18" x14ac:dyDescent="0.35">
      <c r="A15" s="8" t="s">
        <v>25</v>
      </c>
      <c r="B15">
        <v>172</v>
      </c>
      <c r="C15">
        <v>172</v>
      </c>
      <c r="D15">
        <v>174</v>
      </c>
      <c r="E15">
        <v>177</v>
      </c>
      <c r="F15">
        <v>177</v>
      </c>
      <c r="G15">
        <v>177</v>
      </c>
      <c r="H15">
        <v>176</v>
      </c>
      <c r="I15">
        <v>177</v>
      </c>
      <c r="J15">
        <v>175</v>
      </c>
      <c r="K15">
        <v>174</v>
      </c>
      <c r="L15">
        <v>173</v>
      </c>
      <c r="M15">
        <v>172</v>
      </c>
      <c r="N15">
        <v>166</v>
      </c>
      <c r="P15" s="8" t="s">
        <v>25</v>
      </c>
      <c r="Q15" s="17">
        <v>-6</v>
      </c>
      <c r="R15" s="15">
        <v>-3.4883720930232502E-2</v>
      </c>
    </row>
    <row r="16" spans="1:18" x14ac:dyDescent="0.35">
      <c r="A16" s="8" t="s">
        <v>26</v>
      </c>
      <c r="B16">
        <v>17000</v>
      </c>
      <c r="C16">
        <v>16921</v>
      </c>
      <c r="D16">
        <v>16860</v>
      </c>
      <c r="E16">
        <v>16765</v>
      </c>
      <c r="F16">
        <v>16700</v>
      </c>
      <c r="G16">
        <v>16659</v>
      </c>
      <c r="H16">
        <v>16607</v>
      </c>
      <c r="I16">
        <v>16583</v>
      </c>
      <c r="J16">
        <v>16519</v>
      </c>
      <c r="K16">
        <v>16434</v>
      </c>
      <c r="L16">
        <v>16352</v>
      </c>
      <c r="M16">
        <v>16311</v>
      </c>
      <c r="N16">
        <v>16238</v>
      </c>
      <c r="P16" s="8" t="s">
        <v>26</v>
      </c>
      <c r="Q16" s="17">
        <v>-762</v>
      </c>
      <c r="R16" s="15">
        <v>-4.48235294117647E-2</v>
      </c>
    </row>
    <row r="17" spans="1:18" x14ac:dyDescent="0.35">
      <c r="A17" s="8" t="s">
        <v>27</v>
      </c>
      <c r="B17">
        <v>5587</v>
      </c>
      <c r="C17">
        <v>5587</v>
      </c>
      <c r="D17">
        <v>5605</v>
      </c>
      <c r="E17">
        <v>5630</v>
      </c>
      <c r="F17">
        <v>5646</v>
      </c>
      <c r="G17">
        <v>5629</v>
      </c>
      <c r="H17">
        <v>5483</v>
      </c>
      <c r="I17">
        <v>5282</v>
      </c>
      <c r="J17">
        <v>5245</v>
      </c>
      <c r="K17">
        <v>5248</v>
      </c>
      <c r="L17">
        <v>5258</v>
      </c>
      <c r="M17">
        <v>5306</v>
      </c>
      <c r="N17">
        <v>5334</v>
      </c>
      <c r="P17" s="8" t="s">
        <v>27</v>
      </c>
      <c r="Q17" s="17">
        <v>-253</v>
      </c>
      <c r="R17" s="15">
        <v>-4.5283694290316701E-2</v>
      </c>
    </row>
    <row r="18" spans="1:18" x14ac:dyDescent="0.35">
      <c r="A18" s="8" t="s">
        <v>28</v>
      </c>
      <c r="B18">
        <v>33085</v>
      </c>
      <c r="C18">
        <v>33072</v>
      </c>
      <c r="D18">
        <v>32994</v>
      </c>
      <c r="E18">
        <v>32920</v>
      </c>
      <c r="F18">
        <v>32858</v>
      </c>
      <c r="G18">
        <v>32840</v>
      </c>
      <c r="H18">
        <v>32713</v>
      </c>
      <c r="I18">
        <v>32486</v>
      </c>
      <c r="J18">
        <v>32293</v>
      </c>
      <c r="K18">
        <v>32247</v>
      </c>
      <c r="L18">
        <v>31506</v>
      </c>
      <c r="M18">
        <v>31420</v>
      </c>
      <c r="N18">
        <v>31307</v>
      </c>
      <c r="P18" s="8" t="s">
        <v>28</v>
      </c>
      <c r="Q18" s="17">
        <v>-1778</v>
      </c>
      <c r="R18" s="15">
        <v>-5.3740365724648603E-2</v>
      </c>
    </row>
    <row r="19" spans="1:18" x14ac:dyDescent="0.35">
      <c r="A19" s="8" t="s">
        <v>29</v>
      </c>
      <c r="B19">
        <v>20432</v>
      </c>
      <c r="C19">
        <v>20279</v>
      </c>
      <c r="D19">
        <v>20219</v>
      </c>
      <c r="E19">
        <v>20137</v>
      </c>
      <c r="F19">
        <v>20104</v>
      </c>
      <c r="G19">
        <v>20014</v>
      </c>
      <c r="H19">
        <v>19922</v>
      </c>
      <c r="I19">
        <v>19823</v>
      </c>
      <c r="J19">
        <v>19664</v>
      </c>
      <c r="K19">
        <v>19544</v>
      </c>
      <c r="L19">
        <v>19395</v>
      </c>
      <c r="M19">
        <v>19296</v>
      </c>
      <c r="N19">
        <v>19198</v>
      </c>
      <c r="P19" s="8" t="s">
        <v>29</v>
      </c>
      <c r="Q19" s="17">
        <v>-1234</v>
      </c>
      <c r="R19" s="15">
        <v>-6.0395458104933401E-2</v>
      </c>
    </row>
    <row r="20" spans="1:18" x14ac:dyDescent="0.35">
      <c r="A20" s="8" t="s">
        <v>30</v>
      </c>
      <c r="B20">
        <v>12643</v>
      </c>
      <c r="C20">
        <v>12616</v>
      </c>
      <c r="D20">
        <v>12623</v>
      </c>
      <c r="E20">
        <v>12618</v>
      </c>
      <c r="F20">
        <v>12608</v>
      </c>
      <c r="G20">
        <v>12603</v>
      </c>
      <c r="H20">
        <v>12538</v>
      </c>
      <c r="I20">
        <v>12209</v>
      </c>
      <c r="J20">
        <v>12151</v>
      </c>
      <c r="K20">
        <v>12063</v>
      </c>
      <c r="L20">
        <v>11980</v>
      </c>
      <c r="M20">
        <v>11934</v>
      </c>
      <c r="N20">
        <v>11857</v>
      </c>
      <c r="P20" s="8" t="s">
        <v>30</v>
      </c>
      <c r="Q20" s="17">
        <v>-786</v>
      </c>
      <c r="R20" s="15">
        <v>-6.2168789053230998E-2</v>
      </c>
    </row>
    <row r="21" spans="1:18" x14ac:dyDescent="0.35">
      <c r="A21" s="8" t="s">
        <v>31</v>
      </c>
      <c r="B21">
        <v>9592</v>
      </c>
      <c r="C21">
        <v>9519</v>
      </c>
      <c r="D21">
        <v>9489</v>
      </c>
      <c r="E21">
        <v>9457</v>
      </c>
      <c r="F21">
        <v>9421</v>
      </c>
      <c r="G21">
        <v>9388</v>
      </c>
      <c r="H21">
        <v>9363</v>
      </c>
      <c r="I21">
        <v>9281</v>
      </c>
      <c r="J21">
        <v>9185</v>
      </c>
      <c r="K21">
        <v>8867</v>
      </c>
      <c r="L21">
        <v>8836</v>
      </c>
      <c r="M21">
        <v>8815</v>
      </c>
      <c r="N21">
        <v>8761</v>
      </c>
      <c r="P21" s="8" t="s">
        <v>31</v>
      </c>
      <c r="Q21" s="17">
        <v>-831</v>
      </c>
      <c r="R21" s="15">
        <v>-8.6634695579649701E-2</v>
      </c>
    </row>
    <row r="22" spans="1:18" x14ac:dyDescent="0.35">
      <c r="A22" s="8" t="s">
        <v>32</v>
      </c>
      <c r="B22">
        <v>19232</v>
      </c>
      <c r="C22">
        <v>19185</v>
      </c>
      <c r="D22">
        <v>19163</v>
      </c>
      <c r="E22">
        <v>19096</v>
      </c>
      <c r="F22">
        <v>19076</v>
      </c>
      <c r="G22">
        <v>19076</v>
      </c>
      <c r="H22">
        <v>19044</v>
      </c>
      <c r="I22">
        <v>19000</v>
      </c>
      <c r="J22">
        <v>18927</v>
      </c>
      <c r="K22">
        <v>18874</v>
      </c>
      <c r="L22">
        <v>18789</v>
      </c>
      <c r="M22">
        <v>18727</v>
      </c>
      <c r="N22">
        <v>18614</v>
      </c>
      <c r="P22" s="8" t="s">
        <v>32</v>
      </c>
      <c r="Q22" s="17">
        <v>-618</v>
      </c>
      <c r="R22" s="15">
        <v>-3.2133943427620597E-2</v>
      </c>
    </row>
    <row r="23" spans="1:18" x14ac:dyDescent="0.35">
      <c r="A23" s="8" t="s">
        <v>33</v>
      </c>
      <c r="B23">
        <v>495680</v>
      </c>
      <c r="C23">
        <v>488230</v>
      </c>
      <c r="D23">
        <v>487926</v>
      </c>
      <c r="E23">
        <v>487421</v>
      </c>
      <c r="F23">
        <v>487182</v>
      </c>
      <c r="G23">
        <v>487240</v>
      </c>
      <c r="H23">
        <v>487303</v>
      </c>
      <c r="I23">
        <v>486857</v>
      </c>
      <c r="J23">
        <v>487264</v>
      </c>
      <c r="K23">
        <v>488622</v>
      </c>
      <c r="L23">
        <v>490528</v>
      </c>
      <c r="M23">
        <v>490839</v>
      </c>
      <c r="N23">
        <v>490250</v>
      </c>
      <c r="P23" s="8" t="s">
        <v>33</v>
      </c>
      <c r="Q23" s="17">
        <v>-5430</v>
      </c>
      <c r="R23" s="15">
        <v>-1.0954648160103201E-2</v>
      </c>
    </row>
    <row r="24" spans="1:18" x14ac:dyDescent="0.35">
      <c r="A24" s="8" t="s">
        <v>34</v>
      </c>
      <c r="B24">
        <v>7323</v>
      </c>
      <c r="C24">
        <v>7301</v>
      </c>
      <c r="D24">
        <v>7286</v>
      </c>
      <c r="E24">
        <v>7240</v>
      </c>
      <c r="F24">
        <v>7213</v>
      </c>
      <c r="G24">
        <v>7186</v>
      </c>
      <c r="H24">
        <v>7143</v>
      </c>
      <c r="I24">
        <v>7075</v>
      </c>
      <c r="J24">
        <v>7035</v>
      </c>
      <c r="K24">
        <v>7018</v>
      </c>
      <c r="L24">
        <v>7019</v>
      </c>
      <c r="M24">
        <v>7005</v>
      </c>
      <c r="N24">
        <v>7002</v>
      </c>
      <c r="P24" s="8" t="s">
        <v>34</v>
      </c>
      <c r="Q24" s="17">
        <v>-321</v>
      </c>
      <c r="R24" s="15">
        <v>-4.3834494059811498E-2</v>
      </c>
    </row>
    <row r="25" spans="1:18" x14ac:dyDescent="0.35">
      <c r="A25" s="8" t="s">
        <v>35</v>
      </c>
      <c r="B25">
        <v>41078</v>
      </c>
      <c r="C25">
        <v>40699</v>
      </c>
      <c r="D25">
        <v>40577</v>
      </c>
      <c r="E25">
        <v>40492</v>
      </c>
      <c r="F25">
        <v>40427</v>
      </c>
      <c r="G25">
        <v>40424</v>
      </c>
      <c r="H25">
        <v>40397</v>
      </c>
      <c r="I25">
        <v>40331</v>
      </c>
      <c r="J25">
        <v>40268</v>
      </c>
      <c r="K25">
        <v>40236</v>
      </c>
      <c r="L25">
        <v>40167</v>
      </c>
      <c r="M25">
        <v>40096</v>
      </c>
      <c r="N25">
        <v>40047</v>
      </c>
      <c r="P25" s="8" t="s">
        <v>35</v>
      </c>
      <c r="Q25" s="17">
        <v>-1031</v>
      </c>
      <c r="R25" s="15">
        <v>-2.5098592920784799E-2</v>
      </c>
    </row>
    <row r="26" spans="1:18" x14ac:dyDescent="0.35">
      <c r="A26" s="8" t="s">
        <v>36</v>
      </c>
      <c r="B26">
        <v>45758</v>
      </c>
      <c r="C26">
        <v>45469</v>
      </c>
      <c r="D26">
        <v>45314</v>
      </c>
      <c r="E26">
        <v>45156</v>
      </c>
      <c r="F26">
        <v>45009</v>
      </c>
      <c r="G26">
        <v>44898</v>
      </c>
      <c r="H26">
        <v>44788</v>
      </c>
      <c r="I26">
        <v>44684</v>
      </c>
      <c r="J26">
        <v>44563</v>
      </c>
      <c r="K26">
        <v>44347</v>
      </c>
      <c r="L26">
        <v>44131</v>
      </c>
      <c r="M26">
        <v>43919</v>
      </c>
      <c r="N26">
        <v>43636</v>
      </c>
      <c r="P26" s="8" t="s">
        <v>36</v>
      </c>
      <c r="Q26" s="17">
        <v>-2122</v>
      </c>
      <c r="R26" s="15">
        <v>-4.6374404475719999E-2</v>
      </c>
    </row>
    <row r="27" spans="1:18" x14ac:dyDescent="0.35">
      <c r="A27" s="8" t="s">
        <v>37</v>
      </c>
      <c r="B27">
        <v>18941</v>
      </c>
      <c r="C27">
        <v>18886</v>
      </c>
      <c r="D27">
        <v>18967</v>
      </c>
      <c r="E27">
        <v>19032</v>
      </c>
      <c r="F27">
        <v>19161</v>
      </c>
      <c r="G27">
        <v>19308</v>
      </c>
      <c r="H27">
        <v>19415</v>
      </c>
      <c r="I27">
        <v>19451</v>
      </c>
      <c r="J27">
        <v>19471</v>
      </c>
      <c r="K27">
        <v>19557</v>
      </c>
      <c r="L27">
        <v>19618</v>
      </c>
      <c r="M27">
        <v>19606</v>
      </c>
      <c r="N27">
        <v>19618</v>
      </c>
      <c r="P27" s="8" t="s">
        <v>37</v>
      </c>
      <c r="Q27" s="17">
        <v>677</v>
      </c>
      <c r="R27" s="15">
        <v>3.57425690301462E-2</v>
      </c>
    </row>
    <row r="28" spans="1:18" x14ac:dyDescent="0.35">
      <c r="A28" s="8" t="s">
        <v>38</v>
      </c>
      <c r="B28">
        <v>11320</v>
      </c>
      <c r="C28">
        <v>11262</v>
      </c>
      <c r="D28">
        <v>11297</v>
      </c>
      <c r="E28">
        <v>11348</v>
      </c>
      <c r="F28">
        <v>11367</v>
      </c>
      <c r="G28">
        <v>11547</v>
      </c>
      <c r="H28">
        <v>11867</v>
      </c>
      <c r="I28">
        <v>10186</v>
      </c>
      <c r="J28">
        <v>10163</v>
      </c>
      <c r="K28">
        <v>10116</v>
      </c>
      <c r="L28">
        <v>10071</v>
      </c>
      <c r="M28">
        <v>10029</v>
      </c>
      <c r="N28">
        <v>10009</v>
      </c>
      <c r="P28" s="8" t="s">
        <v>38</v>
      </c>
      <c r="Q28" s="17">
        <v>-1311</v>
      </c>
      <c r="R28" s="15">
        <v>-0.11581272084805599</v>
      </c>
    </row>
    <row r="29" spans="1:18" x14ac:dyDescent="0.35">
      <c r="A29" s="8" t="s">
        <v>39</v>
      </c>
      <c r="B29">
        <v>60541</v>
      </c>
      <c r="C29">
        <v>60347</v>
      </c>
      <c r="D29">
        <v>60236</v>
      </c>
      <c r="E29">
        <v>60100</v>
      </c>
      <c r="F29">
        <v>60029</v>
      </c>
      <c r="G29">
        <v>60059</v>
      </c>
      <c r="H29">
        <v>60090</v>
      </c>
      <c r="I29">
        <v>60004</v>
      </c>
      <c r="J29">
        <v>59974</v>
      </c>
      <c r="K29">
        <v>59998</v>
      </c>
      <c r="L29">
        <v>60034</v>
      </c>
      <c r="M29">
        <v>60052</v>
      </c>
      <c r="N29">
        <v>60001</v>
      </c>
      <c r="P29" s="8" t="s">
        <v>39</v>
      </c>
      <c r="Q29" s="17">
        <v>-540</v>
      </c>
      <c r="R29" s="15">
        <v>-8.9195751639384799E-3</v>
      </c>
    </row>
    <row r="30" spans="1:18" x14ac:dyDescent="0.35">
      <c r="A30" s="8" t="s">
        <v>40</v>
      </c>
      <c r="B30">
        <v>19991</v>
      </c>
      <c r="C30">
        <v>19959</v>
      </c>
      <c r="D30">
        <v>19899</v>
      </c>
      <c r="E30">
        <v>19843</v>
      </c>
      <c r="F30">
        <v>19824</v>
      </c>
      <c r="G30">
        <v>19786</v>
      </c>
      <c r="H30">
        <v>19759</v>
      </c>
      <c r="I30">
        <v>19558</v>
      </c>
      <c r="J30">
        <v>19435</v>
      </c>
      <c r="K30">
        <v>19240</v>
      </c>
      <c r="L30">
        <v>19093</v>
      </c>
      <c r="M30">
        <v>18945</v>
      </c>
      <c r="N30">
        <v>18858</v>
      </c>
      <c r="P30" s="8" t="s">
        <v>40</v>
      </c>
      <c r="Q30" s="17">
        <v>-1133</v>
      </c>
      <c r="R30" s="15">
        <v>-5.6675503976789499E-2</v>
      </c>
    </row>
    <row r="31" spans="1:18" x14ac:dyDescent="0.35">
      <c r="A31" s="8" t="s">
        <v>41</v>
      </c>
      <c r="B31">
        <v>4678</v>
      </c>
      <c r="C31">
        <v>4647</v>
      </c>
      <c r="D31">
        <v>4638</v>
      </c>
      <c r="E31">
        <v>4622</v>
      </c>
      <c r="F31">
        <v>4604</v>
      </c>
      <c r="G31">
        <v>4566</v>
      </c>
      <c r="H31">
        <v>4471</v>
      </c>
      <c r="I31">
        <v>4242</v>
      </c>
      <c r="J31">
        <v>4192</v>
      </c>
      <c r="K31">
        <v>4189</v>
      </c>
      <c r="L31">
        <v>4157</v>
      </c>
      <c r="M31">
        <v>4144</v>
      </c>
      <c r="N31">
        <v>4149</v>
      </c>
      <c r="P31" s="8" t="s">
        <v>41</v>
      </c>
      <c r="Q31" s="17">
        <v>-529</v>
      </c>
      <c r="R31" s="15">
        <v>-0.113082513894826</v>
      </c>
    </row>
    <row r="32" spans="1:18" x14ac:dyDescent="0.35">
      <c r="A32" s="8" t="s">
        <v>102</v>
      </c>
      <c r="B32">
        <v>15</v>
      </c>
      <c r="C32">
        <v>15</v>
      </c>
      <c r="D32">
        <v>15</v>
      </c>
      <c r="E32">
        <v>15</v>
      </c>
      <c r="F32">
        <v>15</v>
      </c>
      <c r="G32">
        <v>13</v>
      </c>
      <c r="H32">
        <v>11</v>
      </c>
      <c r="I32">
        <v>9</v>
      </c>
      <c r="J32">
        <v>9</v>
      </c>
      <c r="K32">
        <v>8</v>
      </c>
      <c r="L32">
        <v>8</v>
      </c>
      <c r="M32">
        <v>7</v>
      </c>
      <c r="N32">
        <v>7</v>
      </c>
      <c r="P32" s="8" t="s">
        <v>102</v>
      </c>
      <c r="Q32" s="17">
        <v>-8</v>
      </c>
      <c r="R32" s="15">
        <v>-0.53333333333333299</v>
      </c>
    </row>
    <row r="33" spans="1:18" x14ac:dyDescent="0.35">
      <c r="A33" s="8" t="s">
        <v>42</v>
      </c>
      <c r="B33">
        <v>9089</v>
      </c>
      <c r="C33">
        <v>9143</v>
      </c>
      <c r="D33">
        <v>9170</v>
      </c>
      <c r="E33">
        <v>9175</v>
      </c>
      <c r="F33">
        <v>9214</v>
      </c>
      <c r="G33">
        <v>9288</v>
      </c>
      <c r="H33">
        <v>9379</v>
      </c>
      <c r="I33">
        <v>9258</v>
      </c>
      <c r="J33">
        <v>9189</v>
      </c>
      <c r="K33">
        <v>9121</v>
      </c>
      <c r="L33">
        <v>9080</v>
      </c>
      <c r="M33">
        <v>9040</v>
      </c>
      <c r="N33">
        <v>9057</v>
      </c>
      <c r="P33" s="8" t="s">
        <v>42</v>
      </c>
      <c r="Q33" s="17">
        <v>-32</v>
      </c>
      <c r="R33" s="15">
        <v>-3.5207393552646399E-3</v>
      </c>
    </row>
    <row r="34" spans="1:18" x14ac:dyDescent="0.35">
      <c r="A34" s="8" t="s">
        <v>43</v>
      </c>
      <c r="B34">
        <v>10687</v>
      </c>
      <c r="C34">
        <v>10650</v>
      </c>
      <c r="D34">
        <v>10628</v>
      </c>
      <c r="E34">
        <v>10595</v>
      </c>
      <c r="F34">
        <v>10542</v>
      </c>
      <c r="G34">
        <v>10485</v>
      </c>
      <c r="H34">
        <v>10453</v>
      </c>
      <c r="I34">
        <v>10426</v>
      </c>
      <c r="J34">
        <v>10440</v>
      </c>
      <c r="K34">
        <v>10417</v>
      </c>
      <c r="L34">
        <v>10410</v>
      </c>
      <c r="M34">
        <v>10372</v>
      </c>
      <c r="N34">
        <v>10308</v>
      </c>
      <c r="P34" s="8" t="s">
        <v>43</v>
      </c>
      <c r="Q34" s="17">
        <v>-379</v>
      </c>
      <c r="R34" s="15">
        <v>-3.5463647422101598E-2</v>
      </c>
    </row>
    <row r="35" spans="1:18" x14ac:dyDescent="0.35">
      <c r="A35" s="8" t="s">
        <v>44</v>
      </c>
      <c r="B35">
        <v>6047</v>
      </c>
      <c r="C35">
        <v>6023</v>
      </c>
      <c r="D35">
        <v>6025</v>
      </c>
      <c r="E35">
        <v>5986</v>
      </c>
      <c r="F35">
        <v>5974</v>
      </c>
      <c r="G35">
        <v>5968</v>
      </c>
      <c r="H35">
        <v>5949</v>
      </c>
      <c r="I35">
        <v>5933</v>
      </c>
      <c r="J35">
        <v>5931</v>
      </c>
      <c r="K35">
        <v>5896</v>
      </c>
      <c r="L35">
        <v>5874</v>
      </c>
      <c r="M35">
        <v>5862</v>
      </c>
      <c r="N35">
        <v>5820</v>
      </c>
      <c r="P35" s="8" t="s">
        <v>44</v>
      </c>
      <c r="Q35" s="17">
        <v>-227</v>
      </c>
      <c r="R35" s="15">
        <v>-3.7539275673887901E-2</v>
      </c>
    </row>
    <row r="36" spans="1:18" x14ac:dyDescent="0.35">
      <c r="A36" s="8" t="s">
        <v>45</v>
      </c>
      <c r="B36">
        <v>157577</v>
      </c>
      <c r="C36">
        <v>157005</v>
      </c>
      <c r="D36">
        <v>156711</v>
      </c>
      <c r="E36">
        <v>156320</v>
      </c>
      <c r="F36">
        <v>155982</v>
      </c>
      <c r="G36">
        <v>155716</v>
      </c>
      <c r="H36">
        <v>155384</v>
      </c>
      <c r="I36">
        <v>155013</v>
      </c>
      <c r="J36">
        <v>154828</v>
      </c>
      <c r="K36">
        <v>154518</v>
      </c>
      <c r="L36">
        <v>154148</v>
      </c>
      <c r="M36">
        <v>153873</v>
      </c>
      <c r="N36">
        <v>153328</v>
      </c>
      <c r="P36" s="8" t="s">
        <v>45</v>
      </c>
      <c r="Q36" s="17">
        <v>-4249</v>
      </c>
      <c r="R36" s="15">
        <v>-2.6964595086846399E-2</v>
      </c>
    </row>
    <row r="37" spans="1:18" x14ac:dyDescent="0.35">
      <c r="A37" s="8" t="s">
        <v>46</v>
      </c>
      <c r="B37">
        <v>11876</v>
      </c>
      <c r="C37">
        <v>11831</v>
      </c>
      <c r="D37">
        <v>11811</v>
      </c>
      <c r="E37">
        <v>11767</v>
      </c>
      <c r="F37">
        <v>11729</v>
      </c>
      <c r="G37">
        <v>11711</v>
      </c>
      <c r="H37">
        <v>11677</v>
      </c>
      <c r="I37">
        <v>11625</v>
      </c>
      <c r="J37">
        <v>11576</v>
      </c>
      <c r="K37">
        <v>11511</v>
      </c>
      <c r="L37">
        <v>11463</v>
      </c>
      <c r="M37">
        <v>11409</v>
      </c>
      <c r="N37">
        <v>11332</v>
      </c>
      <c r="P37" s="8" t="s">
        <v>46</v>
      </c>
      <c r="Q37" s="17">
        <v>-544</v>
      </c>
      <c r="R37" s="15">
        <v>-4.5806668912091598E-2</v>
      </c>
    </row>
    <row r="38" spans="1:18" x14ac:dyDescent="0.35">
      <c r="A38" s="8" t="s">
        <v>47</v>
      </c>
      <c r="B38">
        <v>149516</v>
      </c>
      <c r="C38">
        <v>148871</v>
      </c>
      <c r="D38">
        <v>148524</v>
      </c>
      <c r="E38">
        <v>148166</v>
      </c>
      <c r="F38">
        <v>147895</v>
      </c>
      <c r="G38">
        <v>147775</v>
      </c>
      <c r="H38">
        <v>147599</v>
      </c>
      <c r="I38">
        <v>147337</v>
      </c>
      <c r="J38">
        <v>147050</v>
      </c>
      <c r="K38">
        <v>146610</v>
      </c>
      <c r="L38">
        <v>146192</v>
      </c>
      <c r="M38">
        <v>145850</v>
      </c>
      <c r="N38">
        <v>145210</v>
      </c>
      <c r="P38" s="8" t="s">
        <v>47</v>
      </c>
      <c r="Q38" s="17">
        <v>-4306</v>
      </c>
      <c r="R38" s="15">
        <v>-2.8799593354557299E-2</v>
      </c>
    </row>
    <row r="39" spans="1:18" x14ac:dyDescent="0.35">
      <c r="A39" s="8" t="s">
        <v>48</v>
      </c>
      <c r="B39">
        <v>131960</v>
      </c>
      <c r="C39">
        <v>130771</v>
      </c>
      <c r="D39">
        <v>130187</v>
      </c>
      <c r="E39">
        <v>128621</v>
      </c>
      <c r="F39">
        <v>128465</v>
      </c>
      <c r="G39">
        <v>128434</v>
      </c>
      <c r="H39">
        <v>128501</v>
      </c>
      <c r="I39">
        <v>128560</v>
      </c>
      <c r="J39">
        <v>128724</v>
      </c>
      <c r="K39">
        <v>129391</v>
      </c>
      <c r="L39">
        <v>129790</v>
      </c>
      <c r="M39">
        <v>130149</v>
      </c>
      <c r="N39">
        <v>129831</v>
      </c>
      <c r="P39" s="8" t="s">
        <v>48</v>
      </c>
      <c r="Q39" s="17">
        <v>-2129</v>
      </c>
      <c r="R39" s="15">
        <v>-1.6133676871779301E-2</v>
      </c>
    </row>
    <row r="40" spans="1:18" x14ac:dyDescent="0.35">
      <c r="A40" s="8" t="s">
        <v>49</v>
      </c>
      <c r="B40">
        <v>10383</v>
      </c>
      <c r="C40">
        <v>10353</v>
      </c>
      <c r="D40">
        <v>10430</v>
      </c>
      <c r="E40">
        <v>10480</v>
      </c>
      <c r="F40">
        <v>10498</v>
      </c>
      <c r="G40">
        <v>11368</v>
      </c>
      <c r="H40">
        <v>14070</v>
      </c>
      <c r="I40">
        <v>13545</v>
      </c>
      <c r="J40">
        <v>13526</v>
      </c>
      <c r="K40">
        <v>13486</v>
      </c>
      <c r="L40">
        <v>13444</v>
      </c>
      <c r="M40">
        <v>13403</v>
      </c>
      <c r="N40">
        <v>13365</v>
      </c>
      <c r="P40" s="8" t="s">
        <v>49</v>
      </c>
      <c r="Q40" s="17">
        <v>2982</v>
      </c>
      <c r="R40" s="15">
        <v>0.287200231147067</v>
      </c>
    </row>
    <row r="41" spans="1:18" x14ac:dyDescent="0.35">
      <c r="A41" s="8" t="s">
        <v>50</v>
      </c>
      <c r="B41">
        <v>28553</v>
      </c>
      <c r="C41">
        <v>28375</v>
      </c>
      <c r="D41">
        <v>28291</v>
      </c>
      <c r="E41">
        <v>28214</v>
      </c>
      <c r="F41">
        <v>28113</v>
      </c>
      <c r="G41">
        <v>27984</v>
      </c>
      <c r="H41">
        <v>27861</v>
      </c>
      <c r="I41">
        <v>27854</v>
      </c>
      <c r="J41">
        <v>27760</v>
      </c>
      <c r="K41">
        <v>27655</v>
      </c>
      <c r="L41">
        <v>27528</v>
      </c>
      <c r="M41">
        <v>27379</v>
      </c>
      <c r="N41">
        <v>27194</v>
      </c>
      <c r="P41" s="8" t="s">
        <v>50</v>
      </c>
      <c r="Q41" s="17">
        <v>-1359</v>
      </c>
      <c r="R41" s="15">
        <v>-4.75956992260008E-2</v>
      </c>
    </row>
    <row r="42" spans="1:18" x14ac:dyDescent="0.35">
      <c r="A42" s="8" t="s">
        <v>51</v>
      </c>
      <c r="B42">
        <v>13009</v>
      </c>
      <c r="C42">
        <v>12953</v>
      </c>
      <c r="D42">
        <v>13000</v>
      </c>
      <c r="E42">
        <v>13004</v>
      </c>
      <c r="F42">
        <v>12959</v>
      </c>
      <c r="G42">
        <v>12917</v>
      </c>
      <c r="H42">
        <v>12913</v>
      </c>
      <c r="I42">
        <v>12884</v>
      </c>
      <c r="J42">
        <v>12828</v>
      </c>
      <c r="K42">
        <v>12539</v>
      </c>
      <c r="L42">
        <v>12451</v>
      </c>
      <c r="M42">
        <v>12351</v>
      </c>
      <c r="N42">
        <v>12250</v>
      </c>
      <c r="P42" s="8" t="s">
        <v>51</v>
      </c>
      <c r="Q42" s="17">
        <v>-759</v>
      </c>
      <c r="R42" s="15">
        <v>-5.83442232300714E-2</v>
      </c>
    </row>
    <row r="43" spans="1:18" x14ac:dyDescent="0.35">
      <c r="A43" s="8" t="s">
        <v>52</v>
      </c>
      <c r="B43">
        <v>23518</v>
      </c>
      <c r="C43">
        <v>23429</v>
      </c>
      <c r="D43">
        <v>23389</v>
      </c>
      <c r="E43">
        <v>23298</v>
      </c>
      <c r="F43">
        <v>23229</v>
      </c>
      <c r="G43">
        <v>23170</v>
      </c>
      <c r="H43">
        <v>23141</v>
      </c>
      <c r="I43">
        <v>23062</v>
      </c>
      <c r="J43">
        <v>22969</v>
      </c>
      <c r="K43">
        <v>22895</v>
      </c>
      <c r="L43">
        <v>22819</v>
      </c>
      <c r="M43">
        <v>22716</v>
      </c>
      <c r="N43">
        <v>22615</v>
      </c>
      <c r="P43" s="8" t="s">
        <v>52</v>
      </c>
      <c r="Q43" s="17">
        <v>-903</v>
      </c>
      <c r="R43" s="15">
        <v>-3.8396122119227799E-2</v>
      </c>
    </row>
    <row r="44" spans="1:18" x14ac:dyDescent="0.35">
      <c r="A44" s="8" t="s">
        <v>53</v>
      </c>
      <c r="B44">
        <v>50328</v>
      </c>
      <c r="C44">
        <v>49961</v>
      </c>
      <c r="D44">
        <v>49770</v>
      </c>
      <c r="E44">
        <v>49569</v>
      </c>
      <c r="F44">
        <v>49422</v>
      </c>
      <c r="G44">
        <v>49264</v>
      </c>
      <c r="H44">
        <v>49033</v>
      </c>
      <c r="I44">
        <v>48843</v>
      </c>
      <c r="J44">
        <v>48641</v>
      </c>
      <c r="K44">
        <v>48458</v>
      </c>
      <c r="L44">
        <v>48234</v>
      </c>
      <c r="M44">
        <v>48078</v>
      </c>
      <c r="N44">
        <v>47996</v>
      </c>
      <c r="P44" s="8" t="s">
        <v>53</v>
      </c>
      <c r="Q44" s="17">
        <v>-2332</v>
      </c>
      <c r="R44" s="15">
        <v>-4.6336035606421799E-2</v>
      </c>
    </row>
    <row r="45" spans="1:18" x14ac:dyDescent="0.35">
      <c r="A45" s="8" t="s">
        <v>54</v>
      </c>
      <c r="B45">
        <v>7285</v>
      </c>
      <c r="C45">
        <v>7223</v>
      </c>
      <c r="D45">
        <v>7160</v>
      </c>
      <c r="E45">
        <v>7092</v>
      </c>
      <c r="F45">
        <v>6987</v>
      </c>
      <c r="G45">
        <v>6977</v>
      </c>
      <c r="H45">
        <v>6931</v>
      </c>
      <c r="I45">
        <v>6882</v>
      </c>
      <c r="J45">
        <v>6813</v>
      </c>
      <c r="K45">
        <v>6764</v>
      </c>
      <c r="L45">
        <v>6737</v>
      </c>
      <c r="M45">
        <v>6719</v>
      </c>
      <c r="N45">
        <v>6619</v>
      </c>
      <c r="P45" s="8" t="s">
        <v>54</v>
      </c>
      <c r="Q45" s="17">
        <v>-666</v>
      </c>
      <c r="R45" s="15">
        <v>-9.1420727522306094E-2</v>
      </c>
    </row>
    <row r="46" spans="1:18" x14ac:dyDescent="0.35">
      <c r="A46" s="8" t="s">
        <v>55</v>
      </c>
      <c r="B46">
        <v>10517</v>
      </c>
      <c r="C46">
        <v>10465</v>
      </c>
      <c r="D46">
        <v>10399</v>
      </c>
      <c r="E46">
        <v>10350</v>
      </c>
      <c r="F46">
        <v>10320</v>
      </c>
      <c r="G46">
        <v>10284</v>
      </c>
      <c r="H46">
        <v>10243</v>
      </c>
      <c r="I46">
        <v>10199</v>
      </c>
      <c r="J46">
        <v>10165</v>
      </c>
      <c r="K46">
        <v>10135</v>
      </c>
      <c r="L46">
        <v>10069</v>
      </c>
      <c r="M46">
        <v>9998</v>
      </c>
      <c r="N46">
        <v>9906</v>
      </c>
      <c r="P46" s="8" t="s">
        <v>55</v>
      </c>
      <c r="Q46" s="17">
        <v>-611</v>
      </c>
      <c r="R46" s="15">
        <v>-5.8096415327564897E-2</v>
      </c>
    </row>
    <row r="47" spans="1:18" x14ac:dyDescent="0.35">
      <c r="A47" s="8" t="s">
        <v>56</v>
      </c>
      <c r="B47">
        <v>163745</v>
      </c>
      <c r="C47">
        <v>162763</v>
      </c>
      <c r="D47">
        <v>162287</v>
      </c>
      <c r="E47">
        <v>161791</v>
      </c>
      <c r="F47">
        <v>161678</v>
      </c>
      <c r="G47">
        <v>161605</v>
      </c>
      <c r="H47">
        <v>161798</v>
      </c>
      <c r="I47">
        <v>161909</v>
      </c>
      <c r="J47">
        <v>162203</v>
      </c>
      <c r="K47">
        <v>162492</v>
      </c>
      <c r="L47">
        <v>162743</v>
      </c>
      <c r="M47">
        <v>162990</v>
      </c>
      <c r="N47">
        <v>162703</v>
      </c>
      <c r="P47" s="8" t="s">
        <v>56</v>
      </c>
      <c r="Q47" s="17">
        <v>-1042</v>
      </c>
      <c r="R47" s="15">
        <v>-6.3635530855904402E-3</v>
      </c>
    </row>
    <row r="48" spans="1:18" x14ac:dyDescent="0.35">
      <c r="A48" s="8" t="s">
        <v>57</v>
      </c>
      <c r="B48">
        <v>3719</v>
      </c>
      <c r="C48">
        <v>3720</v>
      </c>
      <c r="D48">
        <v>3747</v>
      </c>
      <c r="E48">
        <v>3742</v>
      </c>
      <c r="F48">
        <v>3792</v>
      </c>
      <c r="G48">
        <v>3875</v>
      </c>
      <c r="H48">
        <v>3927</v>
      </c>
      <c r="I48">
        <v>3820</v>
      </c>
      <c r="J48">
        <v>3787</v>
      </c>
      <c r="K48">
        <v>3765</v>
      </c>
      <c r="L48">
        <v>3752</v>
      </c>
      <c r="M48">
        <v>3720</v>
      </c>
      <c r="N48">
        <v>3687</v>
      </c>
      <c r="P48" s="8" t="s">
        <v>57</v>
      </c>
      <c r="Q48" s="17">
        <v>-32</v>
      </c>
      <c r="R48" s="15">
        <v>-8.6044635654746095E-3</v>
      </c>
    </row>
    <row r="49" spans="1:18" x14ac:dyDescent="0.35">
      <c r="A49" s="8" t="s">
        <v>58</v>
      </c>
      <c r="B49">
        <v>26951</v>
      </c>
      <c r="C49">
        <v>26817</v>
      </c>
      <c r="D49">
        <v>26788</v>
      </c>
      <c r="E49">
        <v>26699</v>
      </c>
      <c r="F49">
        <v>26702</v>
      </c>
      <c r="G49">
        <v>26730</v>
      </c>
      <c r="H49">
        <v>26734</v>
      </c>
      <c r="I49">
        <v>26694</v>
      </c>
      <c r="J49">
        <v>26612</v>
      </c>
      <c r="K49">
        <v>26508</v>
      </c>
      <c r="L49">
        <v>26446</v>
      </c>
      <c r="M49">
        <v>26339</v>
      </c>
      <c r="N49">
        <v>26238</v>
      </c>
      <c r="P49" s="8" t="s">
        <v>58</v>
      </c>
      <c r="Q49" s="17">
        <v>-713</v>
      </c>
      <c r="R49" s="15">
        <v>-2.6455419093911098E-2</v>
      </c>
    </row>
    <row r="50" spans="1:18" x14ac:dyDescent="0.35">
      <c r="A50" s="8" t="s">
        <v>59</v>
      </c>
      <c r="B50">
        <v>733719</v>
      </c>
      <c r="C50">
        <v>734230</v>
      </c>
      <c r="D50">
        <v>734996</v>
      </c>
      <c r="E50">
        <v>735840</v>
      </c>
      <c r="F50">
        <v>736477</v>
      </c>
      <c r="G50">
        <v>738147</v>
      </c>
      <c r="H50">
        <v>740083</v>
      </c>
      <c r="I50">
        <v>742020</v>
      </c>
      <c r="J50">
        <v>745672</v>
      </c>
      <c r="K50">
        <v>753317</v>
      </c>
      <c r="L50">
        <v>764522</v>
      </c>
      <c r="M50">
        <v>770179</v>
      </c>
      <c r="N50">
        <v>774820</v>
      </c>
      <c r="P50" s="8" t="s">
        <v>59</v>
      </c>
      <c r="Q50" s="17">
        <v>41101</v>
      </c>
      <c r="R50" s="15">
        <v>5.60173581439216E-2</v>
      </c>
    </row>
    <row r="51" spans="1:18" x14ac:dyDescent="0.35">
      <c r="A51" s="8" t="s">
        <v>90</v>
      </c>
      <c r="B51"/>
      <c r="C51"/>
      <c r="D51"/>
      <c r="E51"/>
      <c r="F51"/>
      <c r="G51"/>
      <c r="H51">
        <v>1</v>
      </c>
      <c r="I51">
        <v>5</v>
      </c>
      <c r="J51">
        <v>12</v>
      </c>
      <c r="K51">
        <v>12</v>
      </c>
      <c r="L51">
        <v>12</v>
      </c>
      <c r="M51">
        <v>11</v>
      </c>
      <c r="N51">
        <v>11</v>
      </c>
      <c r="P51" s="8" t="s">
        <v>90</v>
      </c>
      <c r="Q51" s="17"/>
      <c r="R51" s="15"/>
    </row>
    <row r="52" spans="1:18" x14ac:dyDescent="0.35">
      <c r="A52" s="8" t="s">
        <v>60</v>
      </c>
      <c r="B52">
        <v>3572</v>
      </c>
      <c r="C52">
        <v>3467</v>
      </c>
      <c r="D52">
        <v>3379</v>
      </c>
      <c r="E52">
        <v>3374</v>
      </c>
      <c r="F52">
        <v>3370</v>
      </c>
      <c r="G52">
        <v>3358</v>
      </c>
      <c r="H52">
        <v>3350</v>
      </c>
      <c r="I52">
        <v>3286</v>
      </c>
      <c r="J52">
        <v>3264</v>
      </c>
      <c r="K52">
        <v>3277</v>
      </c>
      <c r="L52">
        <v>3277</v>
      </c>
      <c r="M52">
        <v>3306</v>
      </c>
      <c r="N52">
        <v>3320</v>
      </c>
      <c r="P52" s="8" t="s">
        <v>60</v>
      </c>
      <c r="Q52" s="17">
        <v>-252</v>
      </c>
      <c r="R52" s="15">
        <v>-7.0548712206046998E-2</v>
      </c>
    </row>
    <row r="53" spans="1:18" x14ac:dyDescent="0.35">
      <c r="A53" s="8" t="s">
        <v>61</v>
      </c>
      <c r="B53">
        <v>3295</v>
      </c>
      <c r="C53">
        <v>3284</v>
      </c>
      <c r="D53">
        <v>3280</v>
      </c>
      <c r="E53">
        <v>3279</v>
      </c>
      <c r="F53">
        <v>3278</v>
      </c>
      <c r="G53">
        <v>3271</v>
      </c>
      <c r="H53">
        <v>3253</v>
      </c>
      <c r="I53">
        <v>3255</v>
      </c>
      <c r="J53">
        <v>3249</v>
      </c>
      <c r="K53">
        <v>3243</v>
      </c>
      <c r="L53">
        <v>3230</v>
      </c>
      <c r="M53">
        <v>3235</v>
      </c>
      <c r="N53">
        <v>3219</v>
      </c>
      <c r="P53" s="8" t="s">
        <v>61</v>
      </c>
      <c r="Q53" s="17">
        <v>-76</v>
      </c>
      <c r="R53" s="15">
        <v>-2.3065250379362599E-2</v>
      </c>
    </row>
    <row r="54" spans="1:18" x14ac:dyDescent="0.35">
      <c r="A54" s="8" t="s">
        <v>62</v>
      </c>
      <c r="B54">
        <v>1158</v>
      </c>
      <c r="C54">
        <v>1161</v>
      </c>
      <c r="D54">
        <v>1161</v>
      </c>
      <c r="E54">
        <v>1146</v>
      </c>
      <c r="F54">
        <v>1146</v>
      </c>
      <c r="G54">
        <v>1137</v>
      </c>
      <c r="H54">
        <v>1139</v>
      </c>
      <c r="I54">
        <v>1135</v>
      </c>
      <c r="J54">
        <v>1128</v>
      </c>
      <c r="K54">
        <v>1100</v>
      </c>
      <c r="L54">
        <v>1098</v>
      </c>
      <c r="M54">
        <v>1086</v>
      </c>
      <c r="N54">
        <v>1064</v>
      </c>
      <c r="P54" s="8" t="s">
        <v>62</v>
      </c>
      <c r="Q54" s="17">
        <v>-94</v>
      </c>
      <c r="R54" s="15">
        <v>-8.1174438687392006E-2</v>
      </c>
    </row>
    <row r="55" spans="1:18" x14ac:dyDescent="0.35">
      <c r="A55" s="8" t="s">
        <v>63</v>
      </c>
      <c r="B55">
        <v>95540</v>
      </c>
      <c r="C55">
        <v>94317</v>
      </c>
      <c r="D55">
        <v>93954</v>
      </c>
      <c r="E55">
        <v>93814</v>
      </c>
      <c r="F55">
        <v>93646</v>
      </c>
      <c r="G55">
        <v>93504</v>
      </c>
      <c r="H55">
        <v>93424</v>
      </c>
      <c r="I55">
        <v>93254</v>
      </c>
      <c r="J55">
        <v>93137</v>
      </c>
      <c r="K55">
        <v>93033</v>
      </c>
      <c r="L55">
        <v>92820</v>
      </c>
      <c r="M55">
        <v>92682</v>
      </c>
      <c r="N55">
        <v>92518</v>
      </c>
      <c r="P55" s="8" t="s">
        <v>63</v>
      </c>
      <c r="Q55" s="17">
        <v>-3022</v>
      </c>
      <c r="R55" s="15">
        <v>-3.16307305840485E-2</v>
      </c>
    </row>
    <row r="56" spans="1:18" x14ac:dyDescent="0.35">
      <c r="A56" s="8" t="s">
        <v>64</v>
      </c>
      <c r="B56">
        <v>31644</v>
      </c>
      <c r="C56">
        <v>31525</v>
      </c>
      <c r="D56">
        <v>31400</v>
      </c>
      <c r="E56">
        <v>31257</v>
      </c>
      <c r="F56">
        <v>31198</v>
      </c>
      <c r="G56">
        <v>31195</v>
      </c>
      <c r="H56">
        <v>31180</v>
      </c>
      <c r="I56">
        <v>31091</v>
      </c>
      <c r="J56">
        <v>31001</v>
      </c>
      <c r="K56">
        <v>30909</v>
      </c>
      <c r="L56">
        <v>30812</v>
      </c>
      <c r="M56">
        <v>30805</v>
      </c>
      <c r="N56">
        <v>30767</v>
      </c>
      <c r="P56" s="8" t="s">
        <v>64</v>
      </c>
      <c r="Q56" s="17">
        <v>-877</v>
      </c>
      <c r="R56" s="15">
        <v>-2.7714574642902199E-2</v>
      </c>
    </row>
    <row r="57" spans="1:18" x14ac:dyDescent="0.35">
      <c r="A57" s="8" t="s">
        <v>65</v>
      </c>
      <c r="B57">
        <v>13936</v>
      </c>
      <c r="C57">
        <v>13856</v>
      </c>
      <c r="D57">
        <v>13790</v>
      </c>
      <c r="E57">
        <v>13743</v>
      </c>
      <c r="F57">
        <v>13672</v>
      </c>
      <c r="G57">
        <v>13617</v>
      </c>
      <c r="H57">
        <v>13579</v>
      </c>
      <c r="I57">
        <v>13551</v>
      </c>
      <c r="J57">
        <v>13500</v>
      </c>
      <c r="K57">
        <v>13432</v>
      </c>
      <c r="L57">
        <v>13347</v>
      </c>
      <c r="M57">
        <v>13289</v>
      </c>
      <c r="N57">
        <v>13167</v>
      </c>
      <c r="P57" s="8" t="s">
        <v>65</v>
      </c>
      <c r="Q57" s="17">
        <v>-769</v>
      </c>
      <c r="R57" s="15">
        <v>-5.5180826636050499E-2</v>
      </c>
    </row>
    <row r="58" spans="1:18" x14ac:dyDescent="0.35">
      <c r="A58" s="8" t="s">
        <v>66</v>
      </c>
      <c r="B58">
        <v>12588</v>
      </c>
      <c r="C58">
        <v>12558</v>
      </c>
      <c r="D58">
        <v>12577</v>
      </c>
      <c r="E58">
        <v>12606</v>
      </c>
      <c r="F58">
        <v>12640</v>
      </c>
      <c r="G58">
        <v>12686</v>
      </c>
      <c r="H58">
        <v>12850</v>
      </c>
      <c r="I58">
        <v>12560</v>
      </c>
      <c r="J58">
        <v>12534</v>
      </c>
      <c r="K58">
        <v>12511</v>
      </c>
      <c r="L58">
        <v>12465</v>
      </c>
      <c r="M58">
        <v>12426</v>
      </c>
      <c r="N58">
        <v>12376</v>
      </c>
      <c r="P58" s="8" t="s">
        <v>66</v>
      </c>
      <c r="Q58" s="17">
        <v>-212</v>
      </c>
      <c r="R58" s="15">
        <v>-1.6841436288528699E-2</v>
      </c>
    </row>
    <row r="59" spans="1:18" x14ac:dyDescent="0.35">
      <c r="A59" s="8" t="s">
        <v>67</v>
      </c>
      <c r="B59">
        <v>1786</v>
      </c>
      <c r="C59">
        <v>1784</v>
      </c>
      <c r="D59">
        <v>1783</v>
      </c>
      <c r="E59">
        <v>1790</v>
      </c>
      <c r="F59">
        <v>1786</v>
      </c>
      <c r="G59">
        <v>1778</v>
      </c>
      <c r="H59">
        <v>1761</v>
      </c>
      <c r="I59">
        <v>1708</v>
      </c>
      <c r="J59">
        <v>1697</v>
      </c>
      <c r="K59">
        <v>1694</v>
      </c>
      <c r="L59">
        <v>1688</v>
      </c>
      <c r="M59">
        <v>1695</v>
      </c>
      <c r="N59">
        <v>1679</v>
      </c>
      <c r="P59" s="8" t="s">
        <v>67</v>
      </c>
      <c r="Q59" s="17">
        <v>-107</v>
      </c>
      <c r="R59" s="15">
        <v>-5.9910414333706502E-2</v>
      </c>
    </row>
  </sheetData>
  <phoneticPr fontId="8" type="noConversion"/>
  <pageMargins left="0.7" right="0.7" top="0.75" bottom="0.75" header="0.3" footer="0.3"/>
  <pageSetup scale="45" orientation="portrait" horizontalDpi="1200" verticalDpi="120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E8473-F489-4D51-BF99-A9975AD8A455}">
  <dimension ref="A1:B9"/>
  <sheetViews>
    <sheetView zoomScale="80" zoomScaleNormal="80" workbookViewId="0">
      <selection activeCell="A5" sqref="A5"/>
    </sheetView>
  </sheetViews>
  <sheetFormatPr defaultColWidth="8.7265625" defaultRowHeight="14.5" x14ac:dyDescent="0.35"/>
  <cols>
    <col min="1" max="1" width="22.7265625" style="2" customWidth="1"/>
    <col min="2" max="2" width="122.81640625" style="12" customWidth="1"/>
    <col min="3" max="6" width="8.7265625" style="2"/>
    <col min="7" max="7" width="8.7265625" style="2" customWidth="1"/>
    <col min="8" max="8" width="1.1796875" style="2" customWidth="1"/>
    <col min="9" max="16384" width="8.7265625" style="2"/>
  </cols>
  <sheetData>
    <row r="1" spans="1:2" x14ac:dyDescent="0.35">
      <c r="A1" s="8" t="s">
        <v>68</v>
      </c>
      <c r="B1" s="16" t="s">
        <v>69</v>
      </c>
    </row>
    <row r="2" spans="1:2" x14ac:dyDescent="0.35">
      <c r="A2" s="8" t="s">
        <v>70</v>
      </c>
      <c r="B2" s="16" t="s">
        <v>71</v>
      </c>
    </row>
    <row r="3" spans="1:2" x14ac:dyDescent="0.35">
      <c r="A3" s="8" t="s">
        <v>92</v>
      </c>
      <c r="B3" s="16" t="s">
        <v>93</v>
      </c>
    </row>
    <row r="4" spans="1:2" x14ac:dyDescent="0.35">
      <c r="A4" s="8" t="s">
        <v>94</v>
      </c>
      <c r="B4" s="16" t="s">
        <v>95</v>
      </c>
    </row>
    <row r="5" spans="1:2" ht="29" x14ac:dyDescent="0.35">
      <c r="A5" s="8" t="s">
        <v>96</v>
      </c>
      <c r="B5" s="16" t="s">
        <v>97</v>
      </c>
    </row>
    <row r="6" spans="1:2" ht="29" x14ac:dyDescent="0.35">
      <c r="A6" s="8" t="s">
        <v>72</v>
      </c>
      <c r="B6" s="16" t="s">
        <v>73</v>
      </c>
    </row>
    <row r="7" spans="1:2" x14ac:dyDescent="0.35">
      <c r="A7" s="8" t="s">
        <v>74</v>
      </c>
      <c r="B7" s="16" t="s">
        <v>75</v>
      </c>
    </row>
    <row r="8" spans="1:2" x14ac:dyDescent="0.35">
      <c r="A8" s="8" t="s">
        <v>76</v>
      </c>
      <c r="B8" s="16" t="s">
        <v>77</v>
      </c>
    </row>
    <row r="9" spans="1:2" x14ac:dyDescent="0.35">
      <c r="A9" s="8" t="s">
        <v>78</v>
      </c>
      <c r="B9" s="16" t="s">
        <v>79</v>
      </c>
    </row>
  </sheetData>
  <pageMargins left="0.7" right="0.7" top="0.75" bottom="0.75" header="0.3" footer="0.3"/>
  <pageSetup scale="41"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F18BF-B75E-4D0E-8B3D-63193DC4CDAC}">
  <dimension ref="A1:A20"/>
  <sheetViews>
    <sheetView topLeftCell="A19" zoomScaleNormal="100" workbookViewId="0">
      <selection activeCell="E16" sqref="E16"/>
    </sheetView>
  </sheetViews>
  <sheetFormatPr defaultColWidth="8.7265625" defaultRowHeight="14.5" x14ac:dyDescent="0.35"/>
  <cols>
    <col min="1" max="1" width="115" style="2" customWidth="1"/>
    <col min="2" max="16384" width="8.7265625" style="2"/>
  </cols>
  <sheetData>
    <row r="1" spans="1:1" x14ac:dyDescent="0.35">
      <c r="A1" s="19" t="s">
        <v>91</v>
      </c>
    </row>
    <row r="2" spans="1:1" x14ac:dyDescent="0.35">
      <c r="A2" s="19"/>
    </row>
    <row r="3" spans="1:1" x14ac:dyDescent="0.35">
      <c r="A3" s="19"/>
    </row>
    <row r="4" spans="1:1" x14ac:dyDescent="0.35">
      <c r="A4" s="19"/>
    </row>
    <row r="5" spans="1:1" ht="60" customHeight="1" x14ac:dyDescent="0.35">
      <c r="A5" s="19"/>
    </row>
    <row r="6" spans="1:1" x14ac:dyDescent="0.35">
      <c r="A6" s="19"/>
    </row>
    <row r="7" spans="1:1" x14ac:dyDescent="0.35">
      <c r="A7" s="19"/>
    </row>
    <row r="8" spans="1:1" x14ac:dyDescent="0.35">
      <c r="A8" s="19"/>
    </row>
    <row r="9" spans="1:1" x14ac:dyDescent="0.35">
      <c r="A9" s="19"/>
    </row>
    <row r="10" spans="1:1" x14ac:dyDescent="0.35">
      <c r="A10" s="19"/>
    </row>
    <row r="11" spans="1:1" x14ac:dyDescent="0.35">
      <c r="A11" s="19"/>
    </row>
    <row r="12" spans="1:1" x14ac:dyDescent="0.35">
      <c r="A12" s="19"/>
    </row>
    <row r="13" spans="1:1" x14ac:dyDescent="0.35">
      <c r="A13" s="19"/>
    </row>
    <row r="14" spans="1:1" x14ac:dyDescent="0.35">
      <c r="A14" s="19"/>
    </row>
    <row r="15" spans="1:1" x14ac:dyDescent="0.35">
      <c r="A15" s="19"/>
    </row>
    <row r="16" spans="1:1" x14ac:dyDescent="0.35">
      <c r="A16" s="19"/>
    </row>
    <row r="17" spans="1:1" x14ac:dyDescent="0.35">
      <c r="A17" s="19"/>
    </row>
    <row r="18" spans="1:1" x14ac:dyDescent="0.35">
      <c r="A18" s="19"/>
    </row>
    <row r="19" spans="1:1" x14ac:dyDescent="0.35">
      <c r="A19" s="19"/>
    </row>
    <row r="20" spans="1:1" ht="333.75" customHeight="1" x14ac:dyDescent="0.35">
      <c r="A20" s="19"/>
    </row>
  </sheetData>
  <mergeCells count="1">
    <mergeCell ref="A1:A20"/>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FB031-78C6-4076-9464-6741B9512997}">
  <dimension ref="A1:C10"/>
  <sheetViews>
    <sheetView tabSelected="1" zoomScaleNormal="100" workbookViewId="0">
      <selection activeCell="C10" sqref="C10"/>
    </sheetView>
  </sheetViews>
  <sheetFormatPr defaultColWidth="8.7265625" defaultRowHeight="14.5" x14ac:dyDescent="0.35"/>
  <cols>
    <col min="1" max="1" width="17" style="2" customWidth="1"/>
    <col min="2" max="12" width="8.7265625" style="2"/>
    <col min="13" max="13" width="23.453125" style="2" customWidth="1"/>
    <col min="14" max="16384" width="8.7265625" style="2"/>
  </cols>
  <sheetData>
    <row r="1" spans="1:3" x14ac:dyDescent="0.35">
      <c r="A1" s="11" t="s">
        <v>6</v>
      </c>
    </row>
    <row r="2" spans="1:3" x14ac:dyDescent="0.35">
      <c r="A2" s="2" t="s">
        <v>7</v>
      </c>
    </row>
    <row r="3" spans="1:3" x14ac:dyDescent="0.35">
      <c r="A3" s="2" t="s">
        <v>80</v>
      </c>
    </row>
    <row r="4" spans="1:3" x14ac:dyDescent="0.35">
      <c r="A4" s="2" t="s">
        <v>81</v>
      </c>
    </row>
    <row r="5" spans="1:3" x14ac:dyDescent="0.35">
      <c r="A5" s="2" t="s">
        <v>82</v>
      </c>
    </row>
    <row r="10" spans="1:3" x14ac:dyDescent="0.35">
      <c r="C10" s="12"/>
    </row>
  </sheetData>
  <pageMargins left="0.7" right="0.7" top="0.75" bottom="0.75" header="0.3" footer="0.3"/>
  <pageSetup scale="67"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vt:lpstr>
      <vt:lpstr>CIF</vt:lpstr>
      <vt:lpstr>Data Dictionary</vt:lpstr>
      <vt:lpstr>Data Disclaimer</vt:lpstr>
      <vt:lpstr>Report Description</vt:lpstr>
      <vt:lpstr>'Data Dictionary'!Print_Area</vt:lpstr>
      <vt:lpstr>'Data Disclaimer'!Print_Area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Ashley (CTR)</dc:creator>
  <cp:lastModifiedBy>Giura, Ruxandra</cp:lastModifiedBy>
  <dcterms:created xsi:type="dcterms:W3CDTF">2019-05-31T12:40:04Z</dcterms:created>
  <dcterms:modified xsi:type="dcterms:W3CDTF">2020-10-14T16:57:19Z</dcterms:modified>
</cp:coreProperties>
</file>