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FloodSmart Reports\2020 07\Reports\"/>
    </mc:Choice>
  </mc:AlternateContent>
  <xr:revisionPtr revIDLastSave="0" documentId="13_ncr:1_{C2766BE0-5CE8-454E-84CD-1C46D488A250}" xr6:coauthVersionLast="44" xr6:coauthVersionMax="44" xr10:uidLastSave="{00000000-0000-0000-0000-000000000000}"/>
  <bookViews>
    <workbookView xWindow="-120" yWindow="-120" windowWidth="29040" windowHeight="15840" activeTab="1" xr2:uid="{19EEB5E6-3E4D-4191-88D5-294591641846}"/>
  </bookViews>
  <sheets>
    <sheet name="Cover" sheetId="1" r:id="rId1"/>
    <sheet name="PIF" sheetId="2" r:id="rId2"/>
    <sheet name="Data Dictionary" sheetId="3" r:id="rId3"/>
    <sheet name="Data Disclaimer" sheetId="7" r:id="rId4"/>
    <sheet name="Report Description" sheetId="5" r:id="rId5"/>
  </sheets>
  <definedNames>
    <definedName name="_xlnm.Print_Area" localSheetId="0">Cover!$A$1:$D$29</definedName>
    <definedName name="_xlnm.Print_Area" localSheetId="2">Table3[#All]</definedName>
    <definedName name="_xlnm.Print_Area" localSheetId="3">'Data Disclaimer'!$A$1:$A$20</definedName>
    <definedName name="_xlnm.Print_Area" localSheetId="4">'Report Description'!$A$1:$N$6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2" l="1"/>
  <c r="D2" i="2"/>
  <c r="E2" i="2"/>
  <c r="F2" i="2"/>
  <c r="G2" i="2"/>
  <c r="H2" i="2"/>
  <c r="I2" i="2"/>
  <c r="J2" i="2"/>
  <c r="K2" i="2"/>
  <c r="L2" i="2"/>
  <c r="M2" i="2"/>
  <c r="N2" i="2"/>
  <c r="B2" i="2"/>
  <c r="Q2" i="2"/>
  <c r="R2" i="2" l="1"/>
</calcChain>
</file>

<file path=xl/sharedStrings.xml><?xml version="1.0" encoding="utf-8"?>
<sst xmlns="http://schemas.openxmlformats.org/spreadsheetml/2006/main" count="168" uniqueCount="109">
  <si>
    <t>Policies In Force (PIF) History:</t>
  </si>
  <si>
    <t>Rolling 12 Months</t>
  </si>
  <si>
    <t>Filtered by:</t>
  </si>
  <si>
    <t>State: All</t>
  </si>
  <si>
    <t>County: All</t>
  </si>
  <si>
    <t>Community Name &amp; Number: All</t>
  </si>
  <si>
    <t>DO NOT DISTRIBUTE</t>
  </si>
  <si>
    <t>Report Description</t>
  </si>
  <si>
    <t>This report is the replacement of the legacy report: “PIF: Rolling 12 Months”.</t>
  </si>
  <si>
    <t>This report provides the Policies-In-Force totals from the current Calendar Month/Year back to the previous year and Growth (with percentage) of</t>
  </si>
  <si>
    <t>policy totals compared to the previous year.</t>
  </si>
  <si>
    <t xml:space="preserve">This report is the replacement of the legacy report: “PIF: Rolling 12 Months”. </t>
  </si>
  <si>
    <t xml:space="preserve">This report provides the Policies-In-Force totals from the current Calendar Month/Year back to the previous year and Growth (with percentage) of policy totals compared to the previous year. </t>
  </si>
  <si>
    <t>State</t>
  </si>
  <si>
    <t>Total</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</si>
  <si>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</si>
  <si>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</si>
  <si>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</si>
  <si>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</si>
  <si>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</si>
  <si>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</si>
  <si>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</si>
  <si>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</si>
  <si>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</si>
  <si>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</si>
  <si>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</si>
  <si>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</si>
  <si>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</si>
  <si>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</si>
  <si>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</si>
  <si>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</si>
  <si>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</si>
  <si>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</si>
  <si>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</si>
  <si>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</si>
  <si>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</si>
  <si>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</si>
  <si>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</si>
  <si>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</si>
  <si>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</si>
  <si>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</si>
  <si>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</si>
  <si>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</si>
  <si>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</si>
  <si>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</si>
  <si>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</si>
  <si>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</si>
  <si>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</si>
  <si>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</si>
  <si>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</si>
  <si>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</si>
  <si>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</si>
  <si>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</si>
  <si>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</si>
  <si>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</si>
  <si>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</si>
  <si>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</si>
  <si>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</si>
  <si>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</si>
  <si>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</si>
  <si>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</si>
  <si>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</si>
  <si>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</si>
  <si>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</si>
  <si>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</si>
  <si>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</si>
  <si>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</si>
  <si>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</si>
  <si>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</si>
  <si>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</si>
  <si>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Description</t>
  </si>
  <si>
    <t>Definition</t>
  </si>
  <si>
    <t>As of Date</t>
  </si>
  <si>
    <t>The as of date is the date at which the data is current.</t>
  </si>
  <si>
    <t>Growth</t>
  </si>
  <si>
    <t>Growth represents the growth in contracts or policy count (as appropriate) from the same month 1 year prior.</t>
  </si>
  <si>
    <t>Growth %</t>
  </si>
  <si>
    <t>Growth percentage represents the percentage growth in contract or policy count (as appropriate) from the same month 1 year prior.</t>
  </si>
  <si>
    <t>Policy Count</t>
  </si>
  <si>
    <t>The policy count is the number of policies in force as of the date listed in the report for the given combination of state and other attributes represented in the filters.</t>
  </si>
  <si>
    <t>State Name</t>
  </si>
  <si>
    <t>The state name is the state as determined by geocoding the policy.</t>
  </si>
  <si>
    <t>Filters Provided: State, Ending Date Type and Ending Date</t>
  </si>
  <si>
    <t>PIF Growth</t>
  </si>
  <si>
    <t>PIF Growth %</t>
  </si>
  <si>
    <r>
      <t>Report Description</t>
    </r>
    <r>
      <rPr>
        <sz val="11"/>
        <color rgb="FF000000"/>
        <rFont val="Arial"/>
        <family val="2"/>
      </rPr>
      <t> </t>
    </r>
  </si>
  <si>
    <t>Jul-19</t>
  </si>
  <si>
    <t>Aug-19</t>
  </si>
  <si>
    <t>Sep-19</t>
  </si>
  <si>
    <t>Oct-19</t>
  </si>
  <si>
    <t>Nov-19</t>
  </si>
  <si>
    <t>Dec-19</t>
  </si>
  <si>
    <t>UNKNOWN</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</si>
  <si>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</si>
  <si>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</si>
  <si>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</si>
  <si>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</si>
  <si>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</si>
  <si>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</si>
  <si>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</si>
  <si>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Jan-20</t>
  </si>
  <si>
    <t>Feb-20</t>
  </si>
  <si>
    <t>Mar-20</t>
  </si>
  <si>
    <t>Apr-20</t>
  </si>
  <si>
    <t>N. MARIANA ISLAND</t>
  </si>
  <si>
    <t>Data as of: 06/30/2020</t>
  </si>
  <si>
    <t>May-20</t>
  </si>
  <si>
    <t>Jun-20</t>
  </si>
  <si>
    <t>Jul-20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</si>
</sst>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8" x14ac:knownFonts="1">
    <font>
      <sz val="11"/>
      <color theme="1"/>
      <name val="Calibri"/>
      <family val="2"/>
      <scheme val="minor"/>
    </font>
    <font>
      <sz val="24"/>
      <color rgb="FF000000"/>
      <name val="Arial"/>
      <family val="2"/>
    </font>
    <font>
      <b/>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000000"/>
      <name val="Arial"/>
      <family val="2"/>
    </font>
    <font>
      <b/>
      <sz val="11"/>
      <color rgb="FFE15759"/>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23">
    <xf numFmtId="0" fontId="0" fillId="0" borderId="0" xfId="0"/>
    <xf numFmtId="0" fontId="1" fillId="2" borderId="0" xfId="0" applyFont="1" applyFill="1" applyAlignment="1">
      <alignment horizontal="center" vertical="center"/>
    </xf>
    <xf numFmtId="0" fontId="0" fillId="2" borderId="0" xfId="0" applyFill="1"/>
    <xf numFmtId="0" fontId="0" fillId="2" borderId="0" xfId="0" applyFill="1" applyAlignment="1">
      <alignment vertical="center"/>
    </xf>
    <xf numFmtId="0" fontId="0" fillId="0" borderId="0" xfId="0" applyFill="1"/>
    <xf numFmtId="17" fontId="0" fillId="0" borderId="0" xfId="0" applyNumberFormat="1" applyFill="1"/>
    <xf numFmtId="3" fontId="0" fillId="0" borderId="0" xfId="0" applyNumberFormat="1" applyFill="1"/>
    <xf numFmtId="0" fontId="2" fillId="2" borderId="0" xfId="0" applyFont="1" applyFill="1"/>
    <xf numFmtId="164" fontId="0" fillId="2" borderId="0" xfId="1" applyNumberFormat="1" applyFont="1" applyFill="1"/>
    <xf numFmtId="164" fontId="0" fillId="0" borderId="0" xfId="1" applyNumberFormat="1" applyFont="1" applyFill="1"/>
    <xf numFmtId="165" fontId="0" fillId="0" borderId="0" xfId="2" applyNumberFormat="1" applyFont="1" applyFill="1"/>
    <xf numFmtId="165" fontId="0" fillId="2" borderId="0" xfId="2" applyNumberFormat="1" applyFont="1" applyFill="1"/>
    <xf numFmtId="0" fontId="4" fillId="2" borderId="0" xfId="0" applyFont="1" applyFill="1"/>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5" fillId="2" borderId="0" xfId="0" applyFont="1" applyFill="1" applyAlignment="1">
      <alignment horizontal="center" vertical="center" wrapText="1"/>
    </xf>
    <xf numFmtId="0" fontId="0" fillId="0" borderId="0" xfId="0" applyFill="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0" borderId="0" xfId="0" applyFill="1" applyAlignment="1">
      <alignment horizontal="left" wrapText="1"/>
    </xf>
  </cellXfs>
  <cellStyles count="3">
    <cellStyle name="Comma" xfId="2" builtinId="3"/>
    <cellStyle name="Normal" xfId="0" builtinId="0"/>
    <cellStyle name="Percent" xfId="1" builtinId="5"/>
  </cellStyles>
  <dxfs count="25">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auto="1"/>
        </patternFill>
      </fill>
    </dxf>
    <dxf>
      <numFmt numFmtId="165"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22" formatCode="mmm\-yy"/>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304800</xdr:colOff>
      <xdr:row>12</xdr:row>
      <xdr:rowOff>127000</xdr:rowOff>
    </xdr:to>
    <xdr:sp macro="" textlink="">
      <xdr:nvSpPr>
        <xdr:cNvPr id="1025" name="AutoShape 1">
          <a:extLst>
            <a:ext uri="{FF2B5EF4-FFF2-40B4-BE49-F238E27FC236}">
              <a16:creationId xmlns:a16="http://schemas.microsoft.com/office/drawing/2014/main" id="{E9E3E166-FA3F-4F8F-AB2A-97110E7E8AC7}"/>
            </a:ext>
          </a:extLst>
        </xdr:cNvPr>
        <xdr:cNvSpPr>
          <a:spLocks noChangeAspect="1" noChangeArrowheads="1"/>
        </xdr:cNvSpPr>
      </xdr:nvSpPr>
      <xdr:spPr bwMode="auto">
        <a:xfrm>
          <a:off x="0" y="240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304800</xdr:colOff>
      <xdr:row>13</xdr:row>
      <xdr:rowOff>127000</xdr:rowOff>
    </xdr:to>
    <xdr:sp macro="" textlink="">
      <xdr:nvSpPr>
        <xdr:cNvPr id="1026" name="AutoShape 2">
          <a:extLst>
            <a:ext uri="{FF2B5EF4-FFF2-40B4-BE49-F238E27FC236}">
              <a16:creationId xmlns:a16="http://schemas.microsoft.com/office/drawing/2014/main" id="{C098C169-978F-43ED-A119-B98F26018A47}"/>
            </a:ext>
          </a:extLst>
        </xdr:cNvPr>
        <xdr:cNvSpPr>
          <a:spLocks noChangeAspect="1" noChangeArrowheads="1"/>
        </xdr:cNvSpPr>
      </xdr:nvSpPr>
      <xdr:spPr bwMode="auto">
        <a:xfrm>
          <a:off x="0"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14</xdr:row>
      <xdr:rowOff>127000</xdr:rowOff>
    </xdr:to>
    <xdr:sp macro="" textlink="">
      <xdr:nvSpPr>
        <xdr:cNvPr id="1027" name="AutoShape 3">
          <a:extLst>
            <a:ext uri="{FF2B5EF4-FFF2-40B4-BE49-F238E27FC236}">
              <a16:creationId xmlns:a16="http://schemas.microsoft.com/office/drawing/2014/main" id="{FEC47CDE-8F02-40EA-8F36-ED5686E200F2}"/>
            </a:ext>
          </a:extLst>
        </xdr:cNvPr>
        <xdr:cNvSpPr>
          <a:spLocks noChangeAspect="1" noChangeArrowheads="1"/>
        </xdr:cNvSpPr>
      </xdr:nvSpPr>
      <xdr:spPr bwMode="auto">
        <a:xfrm>
          <a:off x="0" y="277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127000</xdr:rowOff>
    </xdr:to>
    <xdr:sp macro="" textlink="">
      <xdr:nvSpPr>
        <xdr:cNvPr id="1028" name="AutoShape 4">
          <a:extLst>
            <a:ext uri="{FF2B5EF4-FFF2-40B4-BE49-F238E27FC236}">
              <a16:creationId xmlns:a16="http://schemas.microsoft.com/office/drawing/2014/main" id="{DAAE3EF1-B180-4C97-B1B5-B794E955085A}"/>
            </a:ext>
          </a:extLst>
        </xdr:cNvPr>
        <xdr:cNvSpPr>
          <a:spLocks noChangeAspect="1" noChangeArrowheads="1"/>
        </xdr:cNvSpPr>
      </xdr:nvSpPr>
      <xdr:spPr bwMode="auto">
        <a:xfrm>
          <a:off x="0" y="295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127000</xdr:rowOff>
    </xdr:to>
    <xdr:sp macro="" textlink="">
      <xdr:nvSpPr>
        <xdr:cNvPr id="1029" name="AutoShape 5" descr="https://part.fema.net/vizql/t/analytics/w/PIFHistoryRolling12months_1/v/Cover/tempfile/sessions/27B377A81BC84243BEDE48719064FA9A-0:0/layouts/5137860718898693737/?key=image_zone_21_0&amp;keepfile=yes">
          <a:extLst>
            <a:ext uri="{FF2B5EF4-FFF2-40B4-BE49-F238E27FC236}">
              <a16:creationId xmlns:a16="http://schemas.microsoft.com/office/drawing/2014/main" id="{26D87E51-B725-46CB-AD64-549E6528E931}"/>
            </a:ext>
          </a:extLst>
        </xdr:cNvPr>
        <xdr:cNvSpPr>
          <a:spLocks noChangeAspect="1" noChangeArrowheads="1"/>
        </xdr:cNvSpPr>
      </xdr:nvSpPr>
      <xdr:spPr bwMode="auto">
        <a:xfrm>
          <a:off x="0" y="332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18</xdr:row>
      <xdr:rowOff>0</xdr:rowOff>
    </xdr:from>
    <xdr:to>
      <xdr:col>0</xdr:col>
      <xdr:colOff>304800</xdr:colOff>
      <xdr:row>19</xdr:row>
      <xdr:rowOff>127000</xdr:rowOff>
    </xdr:to>
    <xdr:sp macro="" textlink="">
      <xdr:nvSpPr>
        <xdr:cNvPr id="1030" name="AutoShape 6">
          <a:extLst>
            <a:ext uri="{FF2B5EF4-FFF2-40B4-BE49-F238E27FC236}">
              <a16:creationId xmlns:a16="http://schemas.microsoft.com/office/drawing/2014/main" id="{68237E4D-9D45-49EA-9E40-12036F497414}"/>
            </a:ext>
          </a:extLst>
        </xdr:cNvPr>
        <xdr:cNvSpPr>
          <a:spLocks noChangeAspect="1" noChangeArrowheads="1"/>
        </xdr:cNvSpPr>
      </xdr:nvSpPr>
      <xdr:spPr bwMode="auto">
        <a:xfrm>
          <a:off x="0" y="3695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20</xdr:row>
      <xdr:rowOff>127000</xdr:rowOff>
    </xdr:to>
    <xdr:sp macro="" textlink="">
      <xdr:nvSpPr>
        <xdr:cNvPr id="1031" name="AutoShape 7">
          <a:extLst>
            <a:ext uri="{FF2B5EF4-FFF2-40B4-BE49-F238E27FC236}">
              <a16:creationId xmlns:a16="http://schemas.microsoft.com/office/drawing/2014/main" id="{EEAED390-931A-4E49-B141-D763BD433A9D}"/>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127000</xdr:rowOff>
    </xdr:to>
    <xdr:sp macro="" textlink="">
      <xdr:nvSpPr>
        <xdr:cNvPr id="1032" name="AutoShape 8">
          <a:extLst>
            <a:ext uri="{FF2B5EF4-FFF2-40B4-BE49-F238E27FC236}">
              <a16:creationId xmlns:a16="http://schemas.microsoft.com/office/drawing/2014/main" id="{865DCCD8-69E6-4F6A-9A75-F1AEE2A88FE0}"/>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127000</xdr:rowOff>
    </xdr:to>
    <xdr:sp macro="" textlink="">
      <xdr:nvSpPr>
        <xdr:cNvPr id="1033" name="AutoShape 9">
          <a:extLst>
            <a:ext uri="{FF2B5EF4-FFF2-40B4-BE49-F238E27FC236}">
              <a16:creationId xmlns:a16="http://schemas.microsoft.com/office/drawing/2014/main" id="{FD3AC719-8F43-4890-A9D6-A804505EBD0E}"/>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2B0A04-3682-41BF-A50A-114574A9CDD3}" name="Table1" displayName="Table1" ref="A1:N59" totalsRowShown="0" headerRowDxfId="24" dataDxfId="23">
  <autoFilter ref="A1:N59" xr:uid="{41FAEA0A-4DF5-4E35-9518-4F8C35E2423B}"/>
  <tableColumns count="14">
    <tableColumn id="1" xr3:uid="{80F7DC62-A93F-43E0-B7FB-511BF23211A1}" name="State" dataDxfId="22"/>
    <tableColumn id="2" xr3:uid="{9B12E4CE-2E03-4EA5-8360-204D35E73851}" name="Jul-19" dataDxfId="21"/>
    <tableColumn id="3" xr3:uid="{2C3E51F1-52DB-40A0-86FF-D00E15A632E6}" name="Aug-19" dataDxfId="20"/>
    <tableColumn id="4" xr3:uid="{FB42409D-DB78-455A-A5EF-D259059C55CA}" name="Sep-19" dataDxfId="19"/>
    <tableColumn id="5" xr3:uid="{09B75BF2-F88F-41A4-A60F-ADA4BE8C5394}" name="Oct-19" dataDxfId="18"/>
    <tableColumn id="6" xr3:uid="{63E9AA51-4DDB-48BD-B6CD-3278EB62CDB4}" name="Nov-19" dataDxfId="17"/>
    <tableColumn id="7" xr3:uid="{82F19A11-9F6D-4FCE-91ED-8EDB11E5013E}" name="Dec-19" dataDxfId="16"/>
    <tableColumn id="8" xr3:uid="{65ED3C3F-E8A3-45D4-8285-8E29EE47BE2D}" name="Jan-20" dataDxfId="15"/>
    <tableColumn id="9" xr3:uid="{E90332A6-54D3-4441-B0EB-AEDDD9339AC5}" name="Feb-20" dataDxfId="14"/>
    <tableColumn id="10" xr3:uid="{8B83DEE8-9B80-4A52-BF07-EBA6A53A77FF}" name="Mar-20" dataDxfId="13"/>
    <tableColumn id="11" xr3:uid="{3E97A035-42DA-4302-8E72-77DF48984254}" name="Apr-20" dataDxfId="12"/>
    <tableColumn id="12" xr3:uid="{DF59F3E1-7612-439E-8146-F5B0741D7D21}" name="May-20" dataDxfId="11"/>
    <tableColumn id="13" xr3:uid="{F6E6D084-4201-4AB4-9221-9E498D4D4661}" name="Jun-20" dataDxfId="10"/>
    <tableColumn id="14" xr3:uid="{D007BB28-5F54-478B-9762-20FDCEABC726}" name="Jul-20"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2942BD-41E4-422D-8F2D-A70966EA506B}" name="Table2" displayName="Table2" ref="P1:R59" totalsRowShown="0" headerRowDxfId="8" dataDxfId="7">
  <autoFilter ref="P1:R59" xr:uid="{44083144-694C-4021-B2F1-D133E4C43311}"/>
  <tableColumns count="3">
    <tableColumn id="1" xr3:uid="{9501147D-DF2F-4F46-BA51-177E81684B93}" name="State" dataDxfId="6"/>
    <tableColumn id="2" xr3:uid="{4ED1FB0E-9CE5-4BC0-BD28-48B38DD57CB9}" name="PIF Growth" dataDxfId="5" dataCellStyle="Comma"/>
    <tableColumn id="3" xr3:uid="{93AEFCF2-C5EB-423D-AEEB-2DA4B71DF4F2}" name="PIF Growth %" dataDxfId="4" dataCellStyle="Per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D74530-913B-4ACD-B502-26D2A77AD56B}" name="Table3" displayName="Table3" ref="A1:B9" totalsRowShown="0" headerRowDxfId="3" dataDxfId="2">
  <autoFilter ref="A1:B9" xr:uid="{8DC86D05-A2CA-4976-8D31-FB1D5271AF7C}"/>
  <tableColumns count="2">
    <tableColumn id="1" xr3:uid="{3AC238BA-9A25-443E-BF87-CB8A4A326E06}" name="Description" dataDxfId="1"/>
    <tableColumn id="2" xr3:uid="{116B59E8-BCB6-4C3A-B834-8022313195D5}"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BB81-8C7C-489E-8629-AF33E3FB7BF9}">
  <dimension ref="A1:A37"/>
  <sheetViews>
    <sheetView zoomScaleNormal="100" workbookViewId="0">
      <selection activeCell="A13" sqref="A13"/>
    </sheetView>
  </sheetViews>
  <sheetFormatPr defaultColWidth="8.7109375" defaultRowHeight="15" x14ac:dyDescent="0.25"/>
  <cols>
    <col min="1" max="1" width="84.140625" style="2" customWidth="1"/>
    <col min="2" max="16384" width="8.7109375" style="2"/>
  </cols>
  <sheetData>
    <row r="1" spans="1:1" ht="30" x14ac:dyDescent="0.25">
      <c r="A1" s="1" t="s">
        <v>0</v>
      </c>
    </row>
    <row r="2" spans="1:1" ht="30" x14ac:dyDescent="0.25">
      <c r="A2" s="1" t="s">
        <v>1</v>
      </c>
    </row>
    <row r="3" spans="1:1" x14ac:dyDescent="0.25">
      <c r="A3" s="3"/>
    </row>
    <row r="4" spans="1:1" s="12" customFormat="1" x14ac:dyDescent="0.2">
      <c r="A4" s="16" t="s">
        <v>2</v>
      </c>
    </row>
    <row r="5" spans="1:1" s="12" customFormat="1" ht="14.25" x14ac:dyDescent="0.2">
      <c r="A5" s="13"/>
    </row>
    <row r="6" spans="1:1" s="12" customFormat="1" ht="14.25" x14ac:dyDescent="0.2">
      <c r="A6" s="15" t="s">
        <v>3</v>
      </c>
    </row>
    <row r="7" spans="1:1" s="12" customFormat="1" ht="14.25" x14ac:dyDescent="0.2">
      <c r="A7" s="13"/>
    </row>
    <row r="8" spans="1:1" s="12" customFormat="1" ht="14.25" x14ac:dyDescent="0.2">
      <c r="A8" s="15" t="s">
        <v>4</v>
      </c>
    </row>
    <row r="9" spans="1:1" s="12" customFormat="1" ht="14.25" x14ac:dyDescent="0.2">
      <c r="A9" s="13"/>
    </row>
    <row r="10" spans="1:1" s="12" customFormat="1" ht="14.25" x14ac:dyDescent="0.2">
      <c r="A10" s="15" t="s">
        <v>5</v>
      </c>
    </row>
    <row r="11" spans="1:1" s="12" customFormat="1" ht="14.25" x14ac:dyDescent="0.2">
      <c r="A11" s="14"/>
    </row>
    <row r="12" spans="1:1" s="12" customFormat="1" ht="14.25" x14ac:dyDescent="0.2">
      <c r="A12" s="14"/>
    </row>
    <row r="13" spans="1:1" s="12" customFormat="1" ht="14.25" x14ac:dyDescent="0.2">
      <c r="A13" s="15" t="s">
        <v>105</v>
      </c>
    </row>
    <row r="14" spans="1:1" s="12" customFormat="1" ht="14.25" x14ac:dyDescent="0.2">
      <c r="A14" s="14"/>
    </row>
    <row r="15" spans="1:1" s="12" customFormat="1" ht="14.25" x14ac:dyDescent="0.2">
      <c r="A15" s="14"/>
    </row>
    <row r="16" spans="1:1" s="12" customFormat="1" ht="14.25" x14ac:dyDescent="0.2">
      <c r="A16" s="14"/>
    </row>
    <row r="17" spans="1:1" s="12" customFormat="1" ht="14.25" x14ac:dyDescent="0.2">
      <c r="A17" s="14"/>
    </row>
    <row r="18" spans="1:1" s="12" customFormat="1" ht="14.25" x14ac:dyDescent="0.2">
      <c r="A18" s="14"/>
    </row>
    <row r="19" spans="1:1" s="12" customFormat="1" ht="14.25" x14ac:dyDescent="0.2">
      <c r="A19" s="14"/>
    </row>
    <row r="20" spans="1:1" s="12" customFormat="1" ht="14.25" x14ac:dyDescent="0.2">
      <c r="A20" s="14"/>
    </row>
    <row r="21" spans="1:1" s="12" customFormat="1" ht="14.25" x14ac:dyDescent="0.2">
      <c r="A21" s="14"/>
    </row>
    <row r="22" spans="1:1" s="12" customFormat="1" ht="14.25" x14ac:dyDescent="0.2">
      <c r="A22" s="14"/>
    </row>
    <row r="23" spans="1:1" s="12" customFormat="1" ht="14.25" x14ac:dyDescent="0.2">
      <c r="A23" s="14"/>
    </row>
    <row r="24" spans="1:1" s="12" customFormat="1" x14ac:dyDescent="0.2">
      <c r="A24" s="17" t="s">
        <v>6</v>
      </c>
    </row>
    <row r="25" spans="1:1" s="12" customFormat="1" x14ac:dyDescent="0.2">
      <c r="A25" s="16" t="s">
        <v>85</v>
      </c>
    </row>
    <row r="26" spans="1:1" s="12" customFormat="1" ht="14.25" x14ac:dyDescent="0.2">
      <c r="A26" s="13"/>
    </row>
    <row r="27" spans="1:1" s="12" customFormat="1" ht="14.25" x14ac:dyDescent="0.2">
      <c r="A27" s="15" t="s">
        <v>11</v>
      </c>
    </row>
    <row r="28" spans="1:1" s="12" customFormat="1" ht="14.25" x14ac:dyDescent="0.2">
      <c r="A28" s="13"/>
    </row>
    <row r="29" spans="1:1" s="12" customFormat="1" ht="42.75" x14ac:dyDescent="0.2">
      <c r="A29" s="18" t="s">
        <v>12</v>
      </c>
    </row>
    <row r="30" spans="1:1" s="12" customFormat="1" ht="14.25" x14ac:dyDescent="0.2"/>
    <row r="31" spans="1:1" s="12" customFormat="1" ht="14.25" x14ac:dyDescent="0.2"/>
    <row r="32" spans="1:1" s="12" customFormat="1" ht="14.25" x14ac:dyDescent="0.2"/>
    <row r="33" s="12" customFormat="1" ht="14.25" x14ac:dyDescent="0.2"/>
    <row r="34" s="12" customFormat="1" ht="14.25" x14ac:dyDescent="0.2"/>
    <row r="35" s="12" customFormat="1" ht="14.25" x14ac:dyDescent="0.2"/>
    <row r="36" s="12" customFormat="1" ht="14.25" x14ac:dyDescent="0.2"/>
    <row r="37" s="12" customFormat="1" ht="14.25" x14ac:dyDescent="0.2"/>
  </sheetData>
  <pageMargins left="0.7" right="0.7" top="0.75" bottom="0.75" header="0.3" footer="0.3"/>
  <pageSetup scale="8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B3EC-BEB4-4EA5-BD34-52141B587E85}">
  <dimension ref="A1:R59"/>
  <sheetViews>
    <sheetView tabSelected="1" zoomScale="70" zoomScaleNormal="70" workbookViewId="0">
      <selection activeCell="G32" sqref="G32"/>
    </sheetView>
  </sheetViews>
  <sheetFormatPr defaultColWidth="8.7109375" defaultRowHeight="15" x14ac:dyDescent="0.25"/>
  <cols>
    <col min="1" max="1" width="21.85546875" style="2" bestFit="1" customWidth="1"/>
    <col min="2" max="14" width="11.28515625" style="2" customWidth="1"/>
    <col min="15" max="15" width="8.7109375" style="2"/>
    <col min="16" max="16" width="21.85546875" style="2" bestFit="1" customWidth="1"/>
    <col min="17" max="17" width="12.85546875" style="11" customWidth="1"/>
    <col min="18" max="18" width="14.85546875" style="8" customWidth="1"/>
    <col min="19" max="16384" width="8.7109375" style="2"/>
  </cols>
  <sheetData>
    <row r="1" spans="1:18" x14ac:dyDescent="0.25">
      <c r="A1" s="4" t="s">
        <v>13</v>
      </c>
      <c r="B1" s="5" t="s">
        <v>86</v>
      </c>
      <c r="C1" s="5" t="s">
        <v>87</v>
      </c>
      <c r="D1" s="5" t="s">
        <v>88</v>
      </c>
      <c r="E1" s="5" t="s">
        <v>89</v>
      </c>
      <c r="F1" s="5" t="s">
        <v>90</v>
      </c>
      <c r="G1" s="5" t="s">
        <v>91</v>
      </c>
      <c r="H1" s="5" t="s">
        <v>100</v>
      </c>
      <c r="I1" s="5" t="s">
        <v>101</v>
      </c>
      <c r="J1" s="5" t="s">
        <v>102</v>
      </c>
      <c r="K1" s="5" t="s">
        <v>103</v>
      </c>
      <c r="L1" s="5" t="s">
        <v>106</v>
      </c>
      <c r="M1" s="5" t="s">
        <v>107</v>
      </c>
      <c r="N1" s="5" t="s">
        <v>108</v>
      </c>
      <c r="P1" s="4" t="s">
        <v>13</v>
      </c>
      <c r="Q1" s="10" t="s">
        <v>83</v>
      </c>
      <c r="R1" s="9" t="s">
        <v>84</v>
      </c>
    </row>
    <row r="2" spans="1:18" x14ac:dyDescent="0.25">
      <c r="A2" s="4" t="s">
        <v>14</v>
      </c>
      <c r="B2" s="6">
        <f>SUM(B3:B59)</f>
        <v>5098901</v>
      </c>
      <c r="C2" s="6">
        <f t="shared" ref="C2:N2" si="0">SUM(C3:C59)</f>
        <v>5105703</v>
      </c>
      <c r="D2" s="6">
        <f t="shared" si="0"/>
        <v>5097074</v>
      </c>
      <c r="E2" s="6">
        <f t="shared" si="0"/>
        <v>5075436</v>
      </c>
      <c r="F2" s="6">
        <f t="shared" si="0"/>
        <v>5067080</v>
      </c>
      <c r="G2" s="6">
        <f t="shared" si="0"/>
        <v>5057311</v>
      </c>
      <c r="H2" s="6">
        <f t="shared" si="0"/>
        <v>5053386</v>
      </c>
      <c r="I2" s="6">
        <f t="shared" si="0"/>
        <v>5053419</v>
      </c>
      <c r="J2" s="6">
        <f t="shared" si="0"/>
        <v>5054465</v>
      </c>
      <c r="K2" s="6">
        <f t="shared" si="0"/>
        <v>5047308</v>
      </c>
      <c r="L2" s="6">
        <f t="shared" si="0"/>
        <v>5049674</v>
      </c>
      <c r="M2" s="6">
        <f t="shared" si="0"/>
        <v>5055523</v>
      </c>
      <c r="N2" s="6">
        <f t="shared" si="0"/>
        <v>5053886</v>
      </c>
      <c r="P2" s="4" t="s">
        <v>14</v>
      </c>
      <c r="Q2" s="10">
        <f>SUM(Q3:Q59)</f>
        <v>-45015</v>
      </c>
      <c r="R2" s="9">
        <f>Table1[[#This Row],[Jul-20]]/Table1[[#This Row],[Jul-19]]-1</f>
        <v>-8.8283730160675367E-3</v>
      </c>
    </row>
    <row r="3" spans="1:18" x14ac:dyDescent="0.25">
      <c r="A3" s="4" t="s">
        <v>15</v>
      </c>
      <c r="B3" s="6">
        <v>54179</v>
      </c>
      <c r="C3" s="6">
        <v>54140</v>
      </c>
      <c r="D3" s="6">
        <v>53960</v>
      </c>
      <c r="E3" s="6">
        <v>53736</v>
      </c>
      <c r="F3" s="6">
        <v>53683</v>
      </c>
      <c r="G3" s="6">
        <v>53583</v>
      </c>
      <c r="H3" s="6">
        <v>53479</v>
      </c>
      <c r="I3" s="6">
        <v>53436</v>
      </c>
      <c r="J3" s="6">
        <v>53412</v>
      </c>
      <c r="K3" s="6">
        <v>53127</v>
      </c>
      <c r="L3" s="6">
        <v>53078</v>
      </c>
      <c r="M3" s="6">
        <v>53068</v>
      </c>
      <c r="N3" s="6">
        <v>52725</v>
      </c>
      <c r="P3" s="4" t="s">
        <v>15</v>
      </c>
      <c r="Q3" s="10">
        <v>-1454</v>
      </c>
      <c r="R3" s="9">
        <v>-2.6836966352276701E-2</v>
      </c>
    </row>
    <row r="4" spans="1:18" x14ac:dyDescent="0.25">
      <c r="A4" s="4" t="s">
        <v>16</v>
      </c>
      <c r="B4" s="6">
        <v>2349</v>
      </c>
      <c r="C4" s="6">
        <v>2341</v>
      </c>
      <c r="D4" s="6">
        <v>2335</v>
      </c>
      <c r="E4" s="6">
        <v>2317</v>
      </c>
      <c r="F4" s="6">
        <v>2306</v>
      </c>
      <c r="G4" s="6">
        <v>2302</v>
      </c>
      <c r="H4" s="6">
        <v>2302</v>
      </c>
      <c r="I4" s="6">
        <v>2303</v>
      </c>
      <c r="J4" s="6">
        <v>2298</v>
      </c>
      <c r="K4" s="6">
        <v>2284</v>
      </c>
      <c r="L4" s="6">
        <v>2300</v>
      </c>
      <c r="M4" s="6">
        <v>2288</v>
      </c>
      <c r="N4" s="6">
        <v>2274</v>
      </c>
      <c r="P4" s="4" t="s">
        <v>16</v>
      </c>
      <c r="Q4" s="10">
        <v>-75</v>
      </c>
      <c r="R4" s="9">
        <v>-3.1928480204342198E-2</v>
      </c>
    </row>
    <row r="5" spans="1:18" x14ac:dyDescent="0.25">
      <c r="A5" s="4" t="s">
        <v>17</v>
      </c>
      <c r="B5" s="4">
        <v>60</v>
      </c>
      <c r="C5" s="4">
        <v>56</v>
      </c>
      <c r="D5" s="4">
        <v>57</v>
      </c>
      <c r="E5" s="4">
        <v>53</v>
      </c>
      <c r="F5" s="4">
        <v>53</v>
      </c>
      <c r="G5" s="4">
        <v>52</v>
      </c>
      <c r="H5" s="4">
        <v>52</v>
      </c>
      <c r="I5" s="4">
        <v>51</v>
      </c>
      <c r="J5" s="4">
        <v>51</v>
      </c>
      <c r="K5" s="4">
        <v>51</v>
      </c>
      <c r="L5" s="4">
        <v>50</v>
      </c>
      <c r="M5" s="4">
        <v>46</v>
      </c>
      <c r="N5" s="4">
        <v>45</v>
      </c>
      <c r="P5" s="4" t="s">
        <v>17</v>
      </c>
      <c r="Q5" s="10">
        <v>-15</v>
      </c>
      <c r="R5" s="9">
        <v>-0.25</v>
      </c>
    </row>
    <row r="6" spans="1:18" x14ac:dyDescent="0.25">
      <c r="A6" s="4" t="s">
        <v>18</v>
      </c>
      <c r="B6" s="6">
        <v>30647</v>
      </c>
      <c r="C6" s="6">
        <v>30930</v>
      </c>
      <c r="D6" s="6">
        <v>30701</v>
      </c>
      <c r="E6" s="6">
        <v>30423</v>
      </c>
      <c r="F6" s="6">
        <v>30267</v>
      </c>
      <c r="G6" s="6">
        <v>30165</v>
      </c>
      <c r="H6" s="6">
        <v>30041</v>
      </c>
      <c r="I6" s="6">
        <v>29849</v>
      </c>
      <c r="J6" s="6">
        <v>29751</v>
      </c>
      <c r="K6" s="6">
        <v>29612</v>
      </c>
      <c r="L6" s="6">
        <v>29403</v>
      </c>
      <c r="M6" s="6">
        <v>29166</v>
      </c>
      <c r="N6" s="6">
        <v>29000</v>
      </c>
      <c r="P6" s="4" t="s">
        <v>18</v>
      </c>
      <c r="Q6" s="10">
        <v>-1647</v>
      </c>
      <c r="R6" s="9">
        <v>-5.3740986067151698E-2</v>
      </c>
    </row>
    <row r="7" spans="1:18" x14ac:dyDescent="0.25">
      <c r="A7" s="4" t="s">
        <v>19</v>
      </c>
      <c r="B7" s="6">
        <v>15015</v>
      </c>
      <c r="C7" s="6">
        <v>15090</v>
      </c>
      <c r="D7" s="6">
        <v>15017</v>
      </c>
      <c r="E7" s="6">
        <v>14923</v>
      </c>
      <c r="F7" s="6">
        <v>14834</v>
      </c>
      <c r="G7" s="6">
        <v>14795</v>
      </c>
      <c r="H7" s="6">
        <v>14773</v>
      </c>
      <c r="I7" s="6">
        <v>14788</v>
      </c>
      <c r="J7" s="6">
        <v>14723</v>
      </c>
      <c r="K7" s="6">
        <v>14638</v>
      </c>
      <c r="L7" s="6">
        <v>14586</v>
      </c>
      <c r="M7" s="6">
        <v>14439</v>
      </c>
      <c r="N7" s="6">
        <v>14342</v>
      </c>
      <c r="P7" s="4" t="s">
        <v>19</v>
      </c>
      <c r="Q7" s="10">
        <v>-673</v>
      </c>
      <c r="R7" s="9">
        <v>-4.48218448218448E-2</v>
      </c>
    </row>
    <row r="8" spans="1:18" x14ac:dyDescent="0.25">
      <c r="A8" s="4" t="s">
        <v>20</v>
      </c>
      <c r="B8" s="6">
        <v>225516</v>
      </c>
      <c r="C8" s="6">
        <v>225287</v>
      </c>
      <c r="D8" s="6">
        <v>224462</v>
      </c>
      <c r="E8" s="6">
        <v>223649</v>
      </c>
      <c r="F8" s="6">
        <v>222465</v>
      </c>
      <c r="G8" s="6">
        <v>220964</v>
      </c>
      <c r="H8" s="6">
        <v>219708</v>
      </c>
      <c r="I8" s="6">
        <v>218641</v>
      </c>
      <c r="J8" s="6">
        <v>217003</v>
      </c>
      <c r="K8" s="6">
        <v>216402</v>
      </c>
      <c r="L8" s="6">
        <v>215791</v>
      </c>
      <c r="M8" s="6">
        <v>215260</v>
      </c>
      <c r="N8" s="6">
        <v>214117</v>
      </c>
      <c r="P8" s="4" t="s">
        <v>20</v>
      </c>
      <c r="Q8" s="10">
        <v>-11399</v>
      </c>
      <c r="R8" s="9">
        <v>-5.0546302701360402E-2</v>
      </c>
    </row>
    <row r="9" spans="1:18" x14ac:dyDescent="0.25">
      <c r="A9" s="4" t="s">
        <v>21</v>
      </c>
      <c r="B9" s="6">
        <v>21095</v>
      </c>
      <c r="C9" s="6">
        <v>20969</v>
      </c>
      <c r="D9" s="6">
        <v>20818</v>
      </c>
      <c r="E9" s="6">
        <v>20758</v>
      </c>
      <c r="F9" s="6">
        <v>20710</v>
      </c>
      <c r="G9" s="6">
        <v>20635</v>
      </c>
      <c r="H9" s="6">
        <v>20599</v>
      </c>
      <c r="I9" s="6">
        <v>20599</v>
      </c>
      <c r="J9" s="6">
        <v>20496</v>
      </c>
      <c r="K9" s="6">
        <v>20277</v>
      </c>
      <c r="L9" s="6">
        <v>20120</v>
      </c>
      <c r="M9" s="6">
        <v>19814</v>
      </c>
      <c r="N9" s="6">
        <v>19607</v>
      </c>
      <c r="P9" s="4" t="s">
        <v>21</v>
      </c>
      <c r="Q9" s="10">
        <v>-1488</v>
      </c>
      <c r="R9" s="9">
        <v>-7.0538042190092395E-2</v>
      </c>
    </row>
    <row r="10" spans="1:18" x14ac:dyDescent="0.25">
      <c r="A10" s="4" t="s">
        <v>22</v>
      </c>
      <c r="B10" s="6">
        <v>36159</v>
      </c>
      <c r="C10" s="6">
        <v>35978</v>
      </c>
      <c r="D10" s="6">
        <v>35827</v>
      </c>
      <c r="E10" s="6">
        <v>35746</v>
      </c>
      <c r="F10" s="6">
        <v>35379</v>
      </c>
      <c r="G10" s="6">
        <v>35183</v>
      </c>
      <c r="H10" s="6">
        <v>35111</v>
      </c>
      <c r="I10" s="6">
        <v>35025</v>
      </c>
      <c r="J10" s="6">
        <v>34893</v>
      </c>
      <c r="K10" s="6">
        <v>34722</v>
      </c>
      <c r="L10" s="6">
        <v>34780</v>
      </c>
      <c r="M10" s="6">
        <v>34690</v>
      </c>
      <c r="N10" s="6">
        <v>34323</v>
      </c>
      <c r="P10" s="4" t="s">
        <v>22</v>
      </c>
      <c r="Q10" s="10">
        <v>-1836</v>
      </c>
      <c r="R10" s="9">
        <v>-5.0775740479548602E-2</v>
      </c>
    </row>
    <row r="11" spans="1:18" x14ac:dyDescent="0.25">
      <c r="A11" s="4" t="s">
        <v>23</v>
      </c>
      <c r="B11" s="6">
        <v>26575</v>
      </c>
      <c r="C11" s="6">
        <v>26588</v>
      </c>
      <c r="D11" s="6">
        <v>26521</v>
      </c>
      <c r="E11" s="6">
        <v>26438</v>
      </c>
      <c r="F11" s="6">
        <v>26413</v>
      </c>
      <c r="G11" s="6">
        <v>26390</v>
      </c>
      <c r="H11" s="6">
        <v>26388</v>
      </c>
      <c r="I11" s="6">
        <v>26333</v>
      </c>
      <c r="J11" s="6">
        <v>26381</v>
      </c>
      <c r="K11" s="6">
        <v>26388</v>
      </c>
      <c r="L11" s="6">
        <v>26382</v>
      </c>
      <c r="M11" s="6">
        <v>26385</v>
      </c>
      <c r="N11" s="6">
        <v>26420</v>
      </c>
      <c r="P11" s="4" t="s">
        <v>23</v>
      </c>
      <c r="Q11" s="10">
        <v>-155</v>
      </c>
      <c r="R11" s="9">
        <v>-5.8325493885230603E-3</v>
      </c>
    </row>
    <row r="12" spans="1:18" x14ac:dyDescent="0.25">
      <c r="A12" s="4" t="s">
        <v>24</v>
      </c>
      <c r="B12" s="6">
        <v>2040</v>
      </c>
      <c r="C12" s="6">
        <v>2080</v>
      </c>
      <c r="D12" s="6">
        <v>2073</v>
      </c>
      <c r="E12" s="6">
        <v>2038</v>
      </c>
      <c r="F12" s="6">
        <v>2032</v>
      </c>
      <c r="G12" s="6">
        <v>1988</v>
      </c>
      <c r="H12" s="6">
        <v>1988</v>
      </c>
      <c r="I12" s="6">
        <v>2033</v>
      </c>
      <c r="J12" s="6">
        <v>2031</v>
      </c>
      <c r="K12" s="6">
        <v>2030</v>
      </c>
      <c r="L12" s="6">
        <v>2029</v>
      </c>
      <c r="M12" s="6">
        <v>2030</v>
      </c>
      <c r="N12" s="6">
        <v>2031</v>
      </c>
      <c r="P12" s="4" t="s">
        <v>24</v>
      </c>
      <c r="Q12" s="10">
        <v>-9</v>
      </c>
      <c r="R12" s="9">
        <v>-4.4117647058823303E-3</v>
      </c>
    </row>
    <row r="13" spans="1:18" x14ac:dyDescent="0.25">
      <c r="A13" s="4" t="s">
        <v>25</v>
      </c>
      <c r="B13" s="6">
        <v>1750278</v>
      </c>
      <c r="C13" s="6">
        <v>1750593</v>
      </c>
      <c r="D13" s="6">
        <v>1749792</v>
      </c>
      <c r="E13" s="6">
        <v>1745792</v>
      </c>
      <c r="F13" s="6">
        <v>1742547</v>
      </c>
      <c r="G13" s="6">
        <v>1739101</v>
      </c>
      <c r="H13" s="6">
        <v>1737965</v>
      </c>
      <c r="I13" s="6">
        <v>1737334</v>
      </c>
      <c r="J13" s="6">
        <v>1736919</v>
      </c>
      <c r="K13" s="6">
        <v>1735869</v>
      </c>
      <c r="L13" s="6">
        <v>1735911</v>
      </c>
      <c r="M13" s="6">
        <v>1736490</v>
      </c>
      <c r="N13" s="6">
        <v>1733890</v>
      </c>
      <c r="P13" s="4" t="s">
        <v>25</v>
      </c>
      <c r="Q13" s="10">
        <v>-16388</v>
      </c>
      <c r="R13" s="9">
        <v>-9.3630840357932198E-3</v>
      </c>
    </row>
    <row r="14" spans="1:18" x14ac:dyDescent="0.25">
      <c r="A14" s="4" t="s">
        <v>26</v>
      </c>
      <c r="B14" s="6">
        <v>84846</v>
      </c>
      <c r="C14" s="6">
        <v>84754</v>
      </c>
      <c r="D14" s="6">
        <v>84525</v>
      </c>
      <c r="E14" s="6">
        <v>83937</v>
      </c>
      <c r="F14" s="6">
        <v>83514</v>
      </c>
      <c r="G14" s="6">
        <v>83200</v>
      </c>
      <c r="H14" s="6">
        <v>83075</v>
      </c>
      <c r="I14" s="6">
        <v>82963</v>
      </c>
      <c r="J14" s="6">
        <v>82909</v>
      </c>
      <c r="K14" s="6">
        <v>82826</v>
      </c>
      <c r="L14" s="6">
        <v>82791</v>
      </c>
      <c r="M14" s="6">
        <v>82780</v>
      </c>
      <c r="N14" s="6">
        <v>82449</v>
      </c>
      <c r="P14" s="4" t="s">
        <v>26</v>
      </c>
      <c r="Q14" s="10">
        <v>-2397</v>
      </c>
      <c r="R14" s="9">
        <v>-2.8251184498974499E-2</v>
      </c>
    </row>
    <row r="15" spans="1:18" x14ac:dyDescent="0.25">
      <c r="A15" s="4" t="s">
        <v>27</v>
      </c>
      <c r="B15" s="4">
        <v>176</v>
      </c>
      <c r="C15" s="4">
        <v>176</v>
      </c>
      <c r="D15" s="4">
        <v>172</v>
      </c>
      <c r="E15" s="4">
        <v>172</v>
      </c>
      <c r="F15" s="4">
        <v>174</v>
      </c>
      <c r="G15" s="4">
        <v>177</v>
      </c>
      <c r="H15" s="4">
        <v>177</v>
      </c>
      <c r="I15" s="4">
        <v>177</v>
      </c>
      <c r="J15" s="4">
        <v>176</v>
      </c>
      <c r="K15" s="4">
        <v>177</v>
      </c>
      <c r="L15" s="4">
        <v>176</v>
      </c>
      <c r="M15" s="4">
        <v>175</v>
      </c>
      <c r="N15" s="4">
        <v>174</v>
      </c>
      <c r="P15" s="4" t="s">
        <v>27</v>
      </c>
      <c r="Q15" s="10">
        <v>-2</v>
      </c>
      <c r="R15" s="9">
        <v>-1.13636363636363E-2</v>
      </c>
    </row>
    <row r="16" spans="1:18" x14ac:dyDescent="0.25">
      <c r="A16" s="4" t="s">
        <v>28</v>
      </c>
      <c r="B16" s="6">
        <v>61606</v>
      </c>
      <c r="C16" s="6">
        <v>62094</v>
      </c>
      <c r="D16" s="6">
        <v>61946</v>
      </c>
      <c r="E16" s="6">
        <v>61863</v>
      </c>
      <c r="F16" s="6">
        <v>61805</v>
      </c>
      <c r="G16" s="6">
        <v>61686</v>
      </c>
      <c r="H16" s="6">
        <v>61648</v>
      </c>
      <c r="I16" s="6">
        <v>61468</v>
      </c>
      <c r="J16" s="6">
        <v>61451</v>
      </c>
      <c r="K16" s="6">
        <v>61560</v>
      </c>
      <c r="L16" s="6">
        <v>61531</v>
      </c>
      <c r="M16" s="6">
        <v>61435</v>
      </c>
      <c r="N16" s="6">
        <v>61330</v>
      </c>
      <c r="P16" s="4" t="s">
        <v>28</v>
      </c>
      <c r="Q16" s="10">
        <v>-276</v>
      </c>
      <c r="R16" s="9">
        <v>-4.4800831087881098E-3</v>
      </c>
    </row>
    <row r="17" spans="1:18" x14ac:dyDescent="0.25">
      <c r="A17" s="4" t="s">
        <v>29</v>
      </c>
      <c r="B17" s="6">
        <v>6163</v>
      </c>
      <c r="C17" s="6">
        <v>6139</v>
      </c>
      <c r="D17" s="6">
        <v>6145</v>
      </c>
      <c r="E17" s="6">
        <v>6144</v>
      </c>
      <c r="F17" s="6">
        <v>6162</v>
      </c>
      <c r="G17" s="6">
        <v>6189</v>
      </c>
      <c r="H17" s="6">
        <v>6205</v>
      </c>
      <c r="I17" s="6">
        <v>6189</v>
      </c>
      <c r="J17" s="6">
        <v>5999</v>
      </c>
      <c r="K17" s="6">
        <v>5781</v>
      </c>
      <c r="L17" s="6">
        <v>5750</v>
      </c>
      <c r="M17" s="6">
        <v>5764</v>
      </c>
      <c r="N17" s="6">
        <v>5760</v>
      </c>
      <c r="P17" s="4" t="s">
        <v>29</v>
      </c>
      <c r="Q17" s="10">
        <v>-403</v>
      </c>
      <c r="R17" s="9">
        <v>-6.5390232029855597E-2</v>
      </c>
    </row>
    <row r="18" spans="1:18" x14ac:dyDescent="0.25">
      <c r="A18" s="4" t="s">
        <v>30</v>
      </c>
      <c r="B18" s="6">
        <v>39040</v>
      </c>
      <c r="C18" s="6">
        <v>38903</v>
      </c>
      <c r="D18" s="6">
        <v>38766</v>
      </c>
      <c r="E18" s="6">
        <v>38765</v>
      </c>
      <c r="F18" s="6">
        <v>38692</v>
      </c>
      <c r="G18" s="6">
        <v>38525</v>
      </c>
      <c r="H18" s="6">
        <v>38505</v>
      </c>
      <c r="I18" s="6">
        <v>38457</v>
      </c>
      <c r="J18" s="6">
        <v>38291</v>
      </c>
      <c r="K18" s="6">
        <v>37872</v>
      </c>
      <c r="L18" s="6">
        <v>37665</v>
      </c>
      <c r="M18" s="6">
        <v>37338</v>
      </c>
      <c r="N18" s="6">
        <v>36436</v>
      </c>
      <c r="P18" s="4" t="s">
        <v>30</v>
      </c>
      <c r="Q18" s="10">
        <v>-2604</v>
      </c>
      <c r="R18" s="9">
        <v>-6.6700819672131095E-2</v>
      </c>
    </row>
    <row r="19" spans="1:18" x14ac:dyDescent="0.25">
      <c r="A19" s="4" t="s">
        <v>31</v>
      </c>
      <c r="B19" s="6">
        <v>21152</v>
      </c>
      <c r="C19" s="6">
        <v>21054</v>
      </c>
      <c r="D19" s="6">
        <v>20933</v>
      </c>
      <c r="E19" s="6">
        <v>20781</v>
      </c>
      <c r="F19" s="6">
        <v>20722</v>
      </c>
      <c r="G19" s="6">
        <v>20642</v>
      </c>
      <c r="H19" s="6">
        <v>20613</v>
      </c>
      <c r="I19" s="6">
        <v>20526</v>
      </c>
      <c r="J19" s="6">
        <v>20428</v>
      </c>
      <c r="K19" s="6">
        <v>20326</v>
      </c>
      <c r="L19" s="6">
        <v>20165</v>
      </c>
      <c r="M19" s="6">
        <v>20053</v>
      </c>
      <c r="N19" s="6">
        <v>19873</v>
      </c>
      <c r="P19" s="4" t="s">
        <v>31</v>
      </c>
      <c r="Q19" s="10">
        <v>-1279</v>
      </c>
      <c r="R19" s="9">
        <v>-6.0467095310136103E-2</v>
      </c>
    </row>
    <row r="20" spans="1:18" x14ac:dyDescent="0.25">
      <c r="A20" s="4" t="s">
        <v>32</v>
      </c>
      <c r="B20" s="6">
        <v>13251</v>
      </c>
      <c r="C20" s="6">
        <v>13210</v>
      </c>
      <c r="D20" s="6">
        <v>13193</v>
      </c>
      <c r="E20" s="6">
        <v>13166</v>
      </c>
      <c r="F20" s="6">
        <v>13173</v>
      </c>
      <c r="G20" s="6">
        <v>13168</v>
      </c>
      <c r="H20" s="6">
        <v>13158</v>
      </c>
      <c r="I20" s="6">
        <v>13154</v>
      </c>
      <c r="J20" s="6">
        <v>13087</v>
      </c>
      <c r="K20" s="6">
        <v>12757</v>
      </c>
      <c r="L20" s="6">
        <v>12691</v>
      </c>
      <c r="M20" s="6">
        <v>12608</v>
      </c>
      <c r="N20" s="6">
        <v>12505</v>
      </c>
      <c r="P20" s="4" t="s">
        <v>32</v>
      </c>
      <c r="Q20" s="10">
        <v>-746</v>
      </c>
      <c r="R20" s="9">
        <v>-5.6297637914119597E-2</v>
      </c>
    </row>
    <row r="21" spans="1:18" x14ac:dyDescent="0.25">
      <c r="A21" s="4" t="s">
        <v>33</v>
      </c>
      <c r="B21" s="6">
        <v>9714</v>
      </c>
      <c r="C21" s="6">
        <v>9682</v>
      </c>
      <c r="D21" s="6">
        <v>9664</v>
      </c>
      <c r="E21" s="6">
        <v>9589</v>
      </c>
      <c r="F21" s="6">
        <v>9560</v>
      </c>
      <c r="G21" s="6">
        <v>9539</v>
      </c>
      <c r="H21" s="6">
        <v>9504</v>
      </c>
      <c r="I21" s="6">
        <v>9471</v>
      </c>
      <c r="J21" s="6">
        <v>9448</v>
      </c>
      <c r="K21" s="6">
        <v>9364</v>
      </c>
      <c r="L21" s="6">
        <v>9268</v>
      </c>
      <c r="M21" s="6">
        <v>8949</v>
      </c>
      <c r="N21" s="6">
        <v>8887</v>
      </c>
      <c r="P21" s="4" t="s">
        <v>33</v>
      </c>
      <c r="Q21" s="10">
        <v>-827</v>
      </c>
      <c r="R21" s="9">
        <v>-8.5134856907555997E-2</v>
      </c>
    </row>
    <row r="22" spans="1:18" x14ac:dyDescent="0.25">
      <c r="A22" s="4" t="s">
        <v>34</v>
      </c>
      <c r="B22" s="6">
        <v>20010</v>
      </c>
      <c r="C22" s="6">
        <v>19967</v>
      </c>
      <c r="D22" s="6">
        <v>19916</v>
      </c>
      <c r="E22" s="6">
        <v>19863</v>
      </c>
      <c r="F22" s="6">
        <v>19837</v>
      </c>
      <c r="G22" s="6">
        <v>19680</v>
      </c>
      <c r="H22" s="6">
        <v>19651</v>
      </c>
      <c r="I22" s="6">
        <v>19653</v>
      </c>
      <c r="J22" s="6">
        <v>19620</v>
      </c>
      <c r="K22" s="6">
        <v>19556</v>
      </c>
      <c r="L22" s="6">
        <v>19476</v>
      </c>
      <c r="M22" s="6">
        <v>19429</v>
      </c>
      <c r="N22" s="6">
        <v>19289</v>
      </c>
      <c r="P22" s="4" t="s">
        <v>34</v>
      </c>
      <c r="Q22" s="10">
        <v>-721</v>
      </c>
      <c r="R22" s="9">
        <v>-3.6031984007996003E-2</v>
      </c>
    </row>
    <row r="23" spans="1:18" x14ac:dyDescent="0.25">
      <c r="A23" s="4" t="s">
        <v>35</v>
      </c>
      <c r="B23" s="6">
        <v>505242</v>
      </c>
      <c r="C23" s="6">
        <v>509768</v>
      </c>
      <c r="D23" s="6">
        <v>507816</v>
      </c>
      <c r="E23" s="6">
        <v>500173</v>
      </c>
      <c r="F23" s="6">
        <v>499879</v>
      </c>
      <c r="G23" s="6">
        <v>499718</v>
      </c>
      <c r="H23" s="6">
        <v>499500</v>
      </c>
      <c r="I23" s="6">
        <v>499565</v>
      </c>
      <c r="J23" s="6">
        <v>499266</v>
      </c>
      <c r="K23" s="6">
        <v>498674</v>
      </c>
      <c r="L23" s="6">
        <v>498926</v>
      </c>
      <c r="M23" s="6">
        <v>500158</v>
      </c>
      <c r="N23" s="6">
        <v>500719</v>
      </c>
      <c r="P23" s="4" t="s">
        <v>35</v>
      </c>
      <c r="Q23" s="10">
        <v>-4523</v>
      </c>
      <c r="R23" s="9">
        <v>-8.9521457044346997E-3</v>
      </c>
    </row>
    <row r="24" spans="1:18" x14ac:dyDescent="0.25">
      <c r="A24" s="4" t="s">
        <v>36</v>
      </c>
      <c r="B24" s="6">
        <v>8210</v>
      </c>
      <c r="C24" s="6">
        <v>8130</v>
      </c>
      <c r="D24" s="6">
        <v>8102</v>
      </c>
      <c r="E24" s="6">
        <v>8077</v>
      </c>
      <c r="F24" s="6">
        <v>8064</v>
      </c>
      <c r="G24" s="6">
        <v>8020</v>
      </c>
      <c r="H24" s="6">
        <v>7995</v>
      </c>
      <c r="I24" s="6">
        <v>7970</v>
      </c>
      <c r="J24" s="6">
        <v>7927</v>
      </c>
      <c r="K24" s="6">
        <v>7855</v>
      </c>
      <c r="L24" s="6">
        <v>7812</v>
      </c>
      <c r="M24" s="6">
        <v>7796</v>
      </c>
      <c r="N24" s="6">
        <v>7792</v>
      </c>
      <c r="P24" s="4" t="s">
        <v>36</v>
      </c>
      <c r="Q24" s="10">
        <v>-418</v>
      </c>
      <c r="R24" s="9">
        <v>-5.09135200974421E-2</v>
      </c>
    </row>
    <row r="25" spans="1:18" x14ac:dyDescent="0.25">
      <c r="A25" s="4" t="s">
        <v>37</v>
      </c>
      <c r="B25" s="6">
        <v>66664</v>
      </c>
      <c r="C25" s="6">
        <v>66641</v>
      </c>
      <c r="D25" s="6">
        <v>66445</v>
      </c>
      <c r="E25" s="6">
        <v>66045</v>
      </c>
      <c r="F25" s="6">
        <v>65911</v>
      </c>
      <c r="G25" s="6">
        <v>65860</v>
      </c>
      <c r="H25" s="6">
        <v>65793</v>
      </c>
      <c r="I25" s="6">
        <v>65792</v>
      </c>
      <c r="J25" s="6">
        <v>65774</v>
      </c>
      <c r="K25" s="6">
        <v>65741</v>
      </c>
      <c r="L25" s="6">
        <v>65659</v>
      </c>
      <c r="M25" s="6">
        <v>65868</v>
      </c>
      <c r="N25" s="6">
        <v>65726</v>
      </c>
      <c r="P25" s="4" t="s">
        <v>37</v>
      </c>
      <c r="Q25" s="10">
        <v>-938</v>
      </c>
      <c r="R25" s="9">
        <v>-1.40705628225129E-2</v>
      </c>
    </row>
    <row r="26" spans="1:18" x14ac:dyDescent="0.25">
      <c r="A26" s="4" t="s">
        <v>38</v>
      </c>
      <c r="B26" s="6">
        <v>60404</v>
      </c>
      <c r="C26" s="6">
        <v>60313</v>
      </c>
      <c r="D26" s="6">
        <v>60086</v>
      </c>
      <c r="E26" s="6">
        <v>59759</v>
      </c>
      <c r="F26" s="6">
        <v>59588</v>
      </c>
      <c r="G26" s="6">
        <v>59151</v>
      </c>
      <c r="H26" s="6">
        <v>59028</v>
      </c>
      <c r="I26" s="6">
        <v>58931</v>
      </c>
      <c r="J26" s="6">
        <v>58829</v>
      </c>
      <c r="K26" s="6">
        <v>58709</v>
      </c>
      <c r="L26" s="6">
        <v>58589</v>
      </c>
      <c r="M26" s="6">
        <v>58389</v>
      </c>
      <c r="N26" s="6">
        <v>58219</v>
      </c>
      <c r="P26" s="4" t="s">
        <v>38</v>
      </c>
      <c r="Q26" s="10">
        <v>-2185</v>
      </c>
      <c r="R26" s="9">
        <v>-3.61731011191311E-2</v>
      </c>
    </row>
    <row r="27" spans="1:18" x14ac:dyDescent="0.25">
      <c r="A27" s="4" t="s">
        <v>39</v>
      </c>
      <c r="B27" s="6">
        <v>20142</v>
      </c>
      <c r="C27" s="6">
        <v>20110</v>
      </c>
      <c r="D27" s="6">
        <v>20082</v>
      </c>
      <c r="E27" s="6">
        <v>20024</v>
      </c>
      <c r="F27" s="6">
        <v>20106</v>
      </c>
      <c r="G27" s="6">
        <v>20174</v>
      </c>
      <c r="H27" s="6">
        <v>20309</v>
      </c>
      <c r="I27" s="6">
        <v>20473</v>
      </c>
      <c r="J27" s="6">
        <v>20583</v>
      </c>
      <c r="K27" s="6">
        <v>20618</v>
      </c>
      <c r="L27" s="6">
        <v>20631</v>
      </c>
      <c r="M27" s="6">
        <v>20715</v>
      </c>
      <c r="N27" s="6">
        <v>20812</v>
      </c>
      <c r="P27" s="4" t="s">
        <v>39</v>
      </c>
      <c r="Q27" s="10">
        <v>670</v>
      </c>
      <c r="R27" s="9">
        <v>3.3263826829510401E-2</v>
      </c>
    </row>
    <row r="28" spans="1:18" x14ac:dyDescent="0.25">
      <c r="A28" s="4" t="s">
        <v>40</v>
      </c>
      <c r="B28" s="6">
        <v>11693</v>
      </c>
      <c r="C28" s="6">
        <v>11669</v>
      </c>
      <c r="D28" s="6">
        <v>11645</v>
      </c>
      <c r="E28" s="6">
        <v>11587</v>
      </c>
      <c r="F28" s="6">
        <v>11624</v>
      </c>
      <c r="G28" s="6">
        <v>11748</v>
      </c>
      <c r="H28" s="6">
        <v>11768</v>
      </c>
      <c r="I28" s="6">
        <v>11948</v>
      </c>
      <c r="J28" s="6">
        <v>12266</v>
      </c>
      <c r="K28" s="6">
        <v>10611</v>
      </c>
      <c r="L28" s="6">
        <v>10587</v>
      </c>
      <c r="M28" s="6">
        <v>10553</v>
      </c>
      <c r="N28" s="6">
        <v>10502</v>
      </c>
      <c r="P28" s="4" t="s">
        <v>40</v>
      </c>
      <c r="Q28" s="10">
        <v>-1191</v>
      </c>
      <c r="R28" s="9">
        <v>-0.10185581116907499</v>
      </c>
    </row>
    <row r="29" spans="1:18" x14ac:dyDescent="0.25">
      <c r="A29" s="4" t="s">
        <v>41</v>
      </c>
      <c r="B29" s="6">
        <v>62683</v>
      </c>
      <c r="C29" s="6">
        <v>62629</v>
      </c>
      <c r="D29" s="6">
        <v>62405</v>
      </c>
      <c r="E29" s="6">
        <v>62132</v>
      </c>
      <c r="F29" s="6">
        <v>62004</v>
      </c>
      <c r="G29" s="6">
        <v>61868</v>
      </c>
      <c r="H29" s="6">
        <v>61833</v>
      </c>
      <c r="I29" s="6">
        <v>61870</v>
      </c>
      <c r="J29" s="6">
        <v>61886</v>
      </c>
      <c r="K29" s="6">
        <v>61777</v>
      </c>
      <c r="L29" s="6">
        <v>61751</v>
      </c>
      <c r="M29" s="6">
        <v>61766</v>
      </c>
      <c r="N29" s="6">
        <v>61692</v>
      </c>
      <c r="P29" s="4" t="s">
        <v>41</v>
      </c>
      <c r="Q29" s="10">
        <v>-991</v>
      </c>
      <c r="R29" s="9">
        <v>-1.5809709171545599E-2</v>
      </c>
    </row>
    <row r="30" spans="1:18" x14ac:dyDescent="0.25">
      <c r="A30" s="4" t="s">
        <v>42</v>
      </c>
      <c r="B30" s="6">
        <v>20325</v>
      </c>
      <c r="C30" s="6">
        <v>20325</v>
      </c>
      <c r="D30" s="6">
        <v>20358</v>
      </c>
      <c r="E30" s="6">
        <v>20323</v>
      </c>
      <c r="F30" s="6">
        <v>20293</v>
      </c>
      <c r="G30" s="6">
        <v>20241</v>
      </c>
      <c r="H30" s="6">
        <v>20223</v>
      </c>
      <c r="I30" s="6">
        <v>20201</v>
      </c>
      <c r="J30" s="6">
        <v>20181</v>
      </c>
      <c r="K30" s="6">
        <v>19975</v>
      </c>
      <c r="L30" s="6">
        <v>19854</v>
      </c>
      <c r="M30" s="6">
        <v>19662</v>
      </c>
      <c r="N30" s="6">
        <v>19489</v>
      </c>
      <c r="P30" s="4" t="s">
        <v>42</v>
      </c>
      <c r="Q30" s="10">
        <v>-836</v>
      </c>
      <c r="R30" s="9">
        <v>-4.1131611316113197E-2</v>
      </c>
    </row>
    <row r="31" spans="1:18" x14ac:dyDescent="0.25">
      <c r="A31" s="4" t="s">
        <v>43</v>
      </c>
      <c r="B31" s="6">
        <v>4854</v>
      </c>
      <c r="C31" s="6">
        <v>4847</v>
      </c>
      <c r="D31" s="6">
        <v>4845</v>
      </c>
      <c r="E31" s="6">
        <v>4814</v>
      </c>
      <c r="F31" s="6">
        <v>4806</v>
      </c>
      <c r="G31" s="6">
        <v>4791</v>
      </c>
      <c r="H31" s="6">
        <v>4775</v>
      </c>
      <c r="I31" s="6">
        <v>4737</v>
      </c>
      <c r="J31" s="6">
        <v>4641</v>
      </c>
      <c r="K31" s="6">
        <v>4410</v>
      </c>
      <c r="L31" s="6">
        <v>4363</v>
      </c>
      <c r="M31" s="6">
        <v>4364</v>
      </c>
      <c r="N31" s="6">
        <v>4322</v>
      </c>
      <c r="P31" s="4" t="s">
        <v>43</v>
      </c>
      <c r="Q31" s="10">
        <v>-532</v>
      </c>
      <c r="R31" s="9">
        <v>-0.10960032962505099</v>
      </c>
    </row>
    <row r="32" spans="1:18" x14ac:dyDescent="0.25">
      <c r="A32" s="4" t="s">
        <v>104</v>
      </c>
      <c r="B32" s="4">
        <v>14</v>
      </c>
      <c r="C32" s="4">
        <v>15</v>
      </c>
      <c r="D32" s="4">
        <v>15</v>
      </c>
      <c r="E32" s="4">
        <v>15</v>
      </c>
      <c r="F32" s="4">
        <v>15</v>
      </c>
      <c r="G32" s="4">
        <v>15</v>
      </c>
      <c r="H32" s="4">
        <v>15</v>
      </c>
      <c r="I32" s="4">
        <v>13</v>
      </c>
      <c r="J32" s="4">
        <v>11</v>
      </c>
      <c r="K32" s="4">
        <v>9</v>
      </c>
      <c r="L32" s="4">
        <v>9</v>
      </c>
      <c r="M32" s="4">
        <v>8</v>
      </c>
      <c r="N32" s="4">
        <v>8</v>
      </c>
      <c r="P32" s="4" t="s">
        <v>104</v>
      </c>
      <c r="Q32" s="10">
        <v>-6</v>
      </c>
      <c r="R32" s="9">
        <v>-0.42857142857142799</v>
      </c>
    </row>
    <row r="33" spans="1:18" x14ac:dyDescent="0.25">
      <c r="A33" s="4" t="s">
        <v>44</v>
      </c>
      <c r="B33" s="6">
        <v>9139</v>
      </c>
      <c r="C33" s="6">
        <v>9148</v>
      </c>
      <c r="D33" s="6">
        <v>9140</v>
      </c>
      <c r="E33" s="6">
        <v>9197</v>
      </c>
      <c r="F33" s="6">
        <v>9224</v>
      </c>
      <c r="G33" s="6">
        <v>9232</v>
      </c>
      <c r="H33" s="6">
        <v>9273</v>
      </c>
      <c r="I33" s="6">
        <v>9348</v>
      </c>
      <c r="J33" s="6">
        <v>9438</v>
      </c>
      <c r="K33" s="6">
        <v>9315</v>
      </c>
      <c r="L33" s="6">
        <v>9243</v>
      </c>
      <c r="M33" s="6">
        <v>9177</v>
      </c>
      <c r="N33" s="6">
        <v>9130</v>
      </c>
      <c r="P33" s="4" t="s">
        <v>44</v>
      </c>
      <c r="Q33" s="10">
        <v>-9</v>
      </c>
      <c r="R33" s="9">
        <v>-9.8479045847466007E-4</v>
      </c>
    </row>
    <row r="34" spans="1:18" x14ac:dyDescent="0.25">
      <c r="A34" s="4" t="s">
        <v>45</v>
      </c>
      <c r="B34" s="6">
        <v>10950</v>
      </c>
      <c r="C34" s="6">
        <v>10895</v>
      </c>
      <c r="D34" s="6">
        <v>10908</v>
      </c>
      <c r="E34" s="6">
        <v>10870</v>
      </c>
      <c r="F34" s="6">
        <v>10847</v>
      </c>
      <c r="G34" s="6">
        <v>10815</v>
      </c>
      <c r="H34" s="6">
        <v>10763</v>
      </c>
      <c r="I34" s="6">
        <v>10707</v>
      </c>
      <c r="J34" s="6">
        <v>10671</v>
      </c>
      <c r="K34" s="6">
        <v>10642</v>
      </c>
      <c r="L34" s="6">
        <v>10658</v>
      </c>
      <c r="M34" s="6">
        <v>10634</v>
      </c>
      <c r="N34" s="6">
        <v>10582</v>
      </c>
      <c r="P34" s="4" t="s">
        <v>45</v>
      </c>
      <c r="Q34" s="10">
        <v>-368</v>
      </c>
      <c r="R34" s="9">
        <v>-3.3607305936073001E-2</v>
      </c>
    </row>
    <row r="35" spans="1:18" x14ac:dyDescent="0.25">
      <c r="A35" s="4" t="s">
        <v>46</v>
      </c>
      <c r="B35" s="6">
        <v>7968</v>
      </c>
      <c r="C35" s="6">
        <v>7941</v>
      </c>
      <c r="D35" s="6">
        <v>7924</v>
      </c>
      <c r="E35" s="6">
        <v>7894</v>
      </c>
      <c r="F35" s="6">
        <v>7896</v>
      </c>
      <c r="G35" s="6">
        <v>7865</v>
      </c>
      <c r="H35" s="6">
        <v>7853</v>
      </c>
      <c r="I35" s="6">
        <v>7847</v>
      </c>
      <c r="J35" s="6">
        <v>7817</v>
      </c>
      <c r="K35" s="6">
        <v>7801</v>
      </c>
      <c r="L35" s="6">
        <v>7799</v>
      </c>
      <c r="M35" s="6">
        <v>7770</v>
      </c>
      <c r="N35" s="6">
        <v>7718</v>
      </c>
      <c r="P35" s="4" t="s">
        <v>46</v>
      </c>
      <c r="Q35" s="10">
        <v>-250</v>
      </c>
      <c r="R35" s="9">
        <v>-3.1375502008031998E-2</v>
      </c>
    </row>
    <row r="36" spans="1:18" x14ac:dyDescent="0.25">
      <c r="A36" s="4" t="s">
        <v>47</v>
      </c>
      <c r="B36" s="6">
        <v>221595</v>
      </c>
      <c r="C36" s="6">
        <v>221607</v>
      </c>
      <c r="D36" s="6">
        <v>220888</v>
      </c>
      <c r="E36" s="6">
        <v>220365</v>
      </c>
      <c r="F36" s="6">
        <v>220454</v>
      </c>
      <c r="G36" s="6">
        <v>220043</v>
      </c>
      <c r="H36" s="6">
        <v>219684</v>
      </c>
      <c r="I36" s="6">
        <v>219457</v>
      </c>
      <c r="J36" s="6">
        <v>219084</v>
      </c>
      <c r="K36" s="6">
        <v>218660</v>
      </c>
      <c r="L36" s="6">
        <v>218400</v>
      </c>
      <c r="M36" s="6">
        <v>218111</v>
      </c>
      <c r="N36" s="6">
        <v>217102</v>
      </c>
      <c r="P36" s="4" t="s">
        <v>47</v>
      </c>
      <c r="Q36" s="10">
        <v>-4493</v>
      </c>
      <c r="R36" s="9">
        <v>-2.0275728242965699E-2</v>
      </c>
    </row>
    <row r="37" spans="1:18" x14ac:dyDescent="0.25">
      <c r="A37" s="4" t="s">
        <v>48</v>
      </c>
      <c r="B37" s="6">
        <v>12059</v>
      </c>
      <c r="C37" s="6">
        <v>11979</v>
      </c>
      <c r="D37" s="6">
        <v>11906</v>
      </c>
      <c r="E37" s="6">
        <v>11862</v>
      </c>
      <c r="F37" s="6">
        <v>11842</v>
      </c>
      <c r="G37" s="6">
        <v>11798</v>
      </c>
      <c r="H37" s="6">
        <v>11759</v>
      </c>
      <c r="I37" s="6">
        <v>11742</v>
      </c>
      <c r="J37" s="6">
        <v>11729</v>
      </c>
      <c r="K37" s="6">
        <v>11673</v>
      </c>
      <c r="L37" s="6">
        <v>11617</v>
      </c>
      <c r="M37" s="6">
        <v>11551</v>
      </c>
      <c r="N37" s="6">
        <v>11493</v>
      </c>
      <c r="P37" s="4" t="s">
        <v>48</v>
      </c>
      <c r="Q37" s="10">
        <v>-566</v>
      </c>
      <c r="R37" s="9">
        <v>-4.6935898499046301E-2</v>
      </c>
    </row>
    <row r="38" spans="1:18" x14ac:dyDescent="0.25">
      <c r="A38" s="4" t="s">
        <v>49</v>
      </c>
      <c r="B38" s="6">
        <v>174942</v>
      </c>
      <c r="C38" s="6">
        <v>174685</v>
      </c>
      <c r="D38" s="6">
        <v>174027</v>
      </c>
      <c r="E38" s="6">
        <v>173322</v>
      </c>
      <c r="F38" s="6">
        <v>172963</v>
      </c>
      <c r="G38" s="6">
        <v>172551</v>
      </c>
      <c r="H38" s="6">
        <v>172415</v>
      </c>
      <c r="I38" s="6">
        <v>172623</v>
      </c>
      <c r="J38" s="6">
        <v>172410</v>
      </c>
      <c r="K38" s="6">
        <v>172340</v>
      </c>
      <c r="L38" s="6">
        <v>171873</v>
      </c>
      <c r="M38" s="6">
        <v>171375</v>
      </c>
      <c r="N38" s="6">
        <v>170125</v>
      </c>
      <c r="P38" s="4" t="s">
        <v>49</v>
      </c>
      <c r="Q38" s="10">
        <v>-4817</v>
      </c>
      <c r="R38" s="9">
        <v>-2.7534840118439201E-2</v>
      </c>
    </row>
    <row r="39" spans="1:18" x14ac:dyDescent="0.25">
      <c r="A39" s="4" t="s">
        <v>50</v>
      </c>
      <c r="B39" s="6">
        <v>144285</v>
      </c>
      <c r="C39" s="6">
        <v>145136</v>
      </c>
      <c r="D39" s="6">
        <v>145897</v>
      </c>
      <c r="E39" s="6">
        <v>144677</v>
      </c>
      <c r="F39" s="6">
        <v>144087</v>
      </c>
      <c r="G39" s="6">
        <v>142522</v>
      </c>
      <c r="H39" s="6">
        <v>142347</v>
      </c>
      <c r="I39" s="6">
        <v>142372</v>
      </c>
      <c r="J39" s="6">
        <v>142422</v>
      </c>
      <c r="K39" s="6">
        <v>142465</v>
      </c>
      <c r="L39" s="6">
        <v>142610</v>
      </c>
      <c r="M39" s="6">
        <v>143464</v>
      </c>
      <c r="N39" s="6">
        <v>143654</v>
      </c>
      <c r="P39" s="4" t="s">
        <v>50</v>
      </c>
      <c r="Q39" s="10">
        <v>-631</v>
      </c>
      <c r="R39" s="9">
        <v>-4.3732889766780999E-3</v>
      </c>
    </row>
    <row r="40" spans="1:18" x14ac:dyDescent="0.25">
      <c r="A40" s="4" t="s">
        <v>51</v>
      </c>
      <c r="B40" s="6">
        <v>10573</v>
      </c>
      <c r="C40" s="6">
        <v>10506</v>
      </c>
      <c r="D40" s="6">
        <v>10453</v>
      </c>
      <c r="E40" s="6">
        <v>10422</v>
      </c>
      <c r="F40" s="6">
        <v>10499</v>
      </c>
      <c r="G40" s="6">
        <v>10551</v>
      </c>
      <c r="H40" s="6">
        <v>10569</v>
      </c>
      <c r="I40" s="6">
        <v>11440</v>
      </c>
      <c r="J40" s="6">
        <v>14148</v>
      </c>
      <c r="K40" s="6">
        <v>13624</v>
      </c>
      <c r="L40" s="6">
        <v>13605</v>
      </c>
      <c r="M40" s="6">
        <v>13568</v>
      </c>
      <c r="N40" s="6">
        <v>13537</v>
      </c>
      <c r="P40" s="4" t="s">
        <v>51</v>
      </c>
      <c r="Q40" s="10">
        <v>2964</v>
      </c>
      <c r="R40" s="9">
        <v>0.28033670670576</v>
      </c>
    </row>
    <row r="41" spans="1:18" x14ac:dyDescent="0.25">
      <c r="A41" s="4" t="s">
        <v>52</v>
      </c>
      <c r="B41" s="6">
        <v>30149</v>
      </c>
      <c r="C41" s="6">
        <v>30061</v>
      </c>
      <c r="D41" s="6">
        <v>29864</v>
      </c>
      <c r="E41" s="6">
        <v>29684</v>
      </c>
      <c r="F41" s="6">
        <v>29597</v>
      </c>
      <c r="G41" s="6">
        <v>29531</v>
      </c>
      <c r="H41" s="6">
        <v>29428</v>
      </c>
      <c r="I41" s="6">
        <v>29301</v>
      </c>
      <c r="J41" s="6">
        <v>29178</v>
      </c>
      <c r="K41" s="6">
        <v>29173</v>
      </c>
      <c r="L41" s="6">
        <v>29069</v>
      </c>
      <c r="M41" s="6">
        <v>28975</v>
      </c>
      <c r="N41" s="6">
        <v>28807</v>
      </c>
      <c r="P41" s="4" t="s">
        <v>52</v>
      </c>
      <c r="Q41" s="10">
        <v>-1342</v>
      </c>
      <c r="R41" s="9">
        <v>-4.4512255796212097E-2</v>
      </c>
    </row>
    <row r="42" spans="1:18" x14ac:dyDescent="0.25">
      <c r="A42" s="4" t="s">
        <v>53</v>
      </c>
      <c r="B42" s="6">
        <v>13024</v>
      </c>
      <c r="C42" s="6">
        <v>13084</v>
      </c>
      <c r="D42" s="6">
        <v>13047</v>
      </c>
      <c r="E42" s="6">
        <v>12992</v>
      </c>
      <c r="F42" s="6">
        <v>13032</v>
      </c>
      <c r="G42" s="6">
        <v>13035</v>
      </c>
      <c r="H42" s="6">
        <v>12989</v>
      </c>
      <c r="I42" s="6">
        <v>12949</v>
      </c>
      <c r="J42" s="6">
        <v>12950</v>
      </c>
      <c r="K42" s="6">
        <v>12921</v>
      </c>
      <c r="L42" s="6">
        <v>12865</v>
      </c>
      <c r="M42" s="6">
        <v>12580</v>
      </c>
      <c r="N42" s="6">
        <v>12474</v>
      </c>
      <c r="P42" s="4" t="s">
        <v>53</v>
      </c>
      <c r="Q42" s="10">
        <v>-550</v>
      </c>
      <c r="R42" s="9">
        <v>-4.2229729729729701E-2</v>
      </c>
    </row>
    <row r="43" spans="1:18" x14ac:dyDescent="0.25">
      <c r="A43" s="4" t="s">
        <v>54</v>
      </c>
      <c r="B43" s="6">
        <v>25732</v>
      </c>
      <c r="C43" s="6">
        <v>25639</v>
      </c>
      <c r="D43" s="6">
        <v>25534</v>
      </c>
      <c r="E43" s="6">
        <v>25431</v>
      </c>
      <c r="F43" s="6">
        <v>25371</v>
      </c>
      <c r="G43" s="6">
        <v>25279</v>
      </c>
      <c r="H43" s="6">
        <v>25406</v>
      </c>
      <c r="I43" s="6">
        <v>25348</v>
      </c>
      <c r="J43" s="6">
        <v>25322</v>
      </c>
      <c r="K43" s="6">
        <v>25240</v>
      </c>
      <c r="L43" s="6">
        <v>25155</v>
      </c>
      <c r="M43" s="6">
        <v>25088</v>
      </c>
      <c r="N43" s="6">
        <v>24995</v>
      </c>
      <c r="P43" s="4" t="s">
        <v>54</v>
      </c>
      <c r="Q43" s="10">
        <v>-737</v>
      </c>
      <c r="R43" s="9">
        <v>-2.86413803824032E-2</v>
      </c>
    </row>
    <row r="44" spans="1:18" x14ac:dyDescent="0.25">
      <c r="A44" s="4" t="s">
        <v>55</v>
      </c>
      <c r="B44" s="6">
        <v>53902</v>
      </c>
      <c r="C44" s="6">
        <v>53766</v>
      </c>
      <c r="D44" s="6">
        <v>53541</v>
      </c>
      <c r="E44" s="6">
        <v>53162</v>
      </c>
      <c r="F44" s="6">
        <v>52977</v>
      </c>
      <c r="G44" s="6">
        <v>52775</v>
      </c>
      <c r="H44" s="6">
        <v>52634</v>
      </c>
      <c r="I44" s="6">
        <v>52481</v>
      </c>
      <c r="J44" s="6">
        <v>52243</v>
      </c>
      <c r="K44" s="6">
        <v>52038</v>
      </c>
      <c r="L44" s="6">
        <v>51831</v>
      </c>
      <c r="M44" s="6">
        <v>51645</v>
      </c>
      <c r="N44" s="6">
        <v>51371</v>
      </c>
      <c r="P44" s="4" t="s">
        <v>55</v>
      </c>
      <c r="Q44" s="10">
        <v>-2531</v>
      </c>
      <c r="R44" s="9">
        <v>-4.6955586063596802E-2</v>
      </c>
    </row>
    <row r="45" spans="1:18" x14ac:dyDescent="0.25">
      <c r="A45" s="4" t="s">
        <v>56</v>
      </c>
      <c r="B45" s="6">
        <v>9343</v>
      </c>
      <c r="C45" s="6">
        <v>8901</v>
      </c>
      <c r="D45" s="6">
        <v>9158</v>
      </c>
      <c r="E45" s="6">
        <v>9177</v>
      </c>
      <c r="F45" s="6">
        <v>9146</v>
      </c>
      <c r="G45" s="6">
        <v>9079</v>
      </c>
      <c r="H45" s="6">
        <v>8953</v>
      </c>
      <c r="I45" s="6">
        <v>8808</v>
      </c>
      <c r="J45" s="6">
        <v>8477</v>
      </c>
      <c r="K45" s="6">
        <v>8428</v>
      </c>
      <c r="L45" s="6">
        <v>8333</v>
      </c>
      <c r="M45" s="6">
        <v>8002</v>
      </c>
      <c r="N45" s="6">
        <v>7718</v>
      </c>
      <c r="P45" s="4" t="s">
        <v>56</v>
      </c>
      <c r="Q45" s="10">
        <v>-1625</v>
      </c>
      <c r="R45" s="9">
        <v>-0.173927004174248</v>
      </c>
    </row>
    <row r="46" spans="1:18" x14ac:dyDescent="0.25">
      <c r="A46" s="4" t="s">
        <v>57</v>
      </c>
      <c r="B46" s="6">
        <v>12649</v>
      </c>
      <c r="C46" s="6">
        <v>12584</v>
      </c>
      <c r="D46" s="6">
        <v>12521</v>
      </c>
      <c r="E46" s="6">
        <v>12470</v>
      </c>
      <c r="F46" s="6">
        <v>12346</v>
      </c>
      <c r="G46" s="6">
        <v>12298</v>
      </c>
      <c r="H46" s="6">
        <v>12269</v>
      </c>
      <c r="I46" s="6">
        <v>12235</v>
      </c>
      <c r="J46" s="6">
        <v>12194</v>
      </c>
      <c r="K46" s="6">
        <v>12147</v>
      </c>
      <c r="L46" s="6">
        <v>12102</v>
      </c>
      <c r="M46" s="6">
        <v>12073</v>
      </c>
      <c r="N46" s="6">
        <v>11985</v>
      </c>
      <c r="P46" s="4" t="s">
        <v>57</v>
      </c>
      <c r="Q46" s="10">
        <v>-664</v>
      </c>
      <c r="R46" s="9">
        <v>-5.2494268321606398E-2</v>
      </c>
    </row>
    <row r="47" spans="1:18" x14ac:dyDescent="0.25">
      <c r="A47" s="4" t="s">
        <v>58</v>
      </c>
      <c r="B47" s="6">
        <v>209841</v>
      </c>
      <c r="C47" s="6">
        <v>210563</v>
      </c>
      <c r="D47" s="6">
        <v>210929</v>
      </c>
      <c r="E47" s="6">
        <v>209889</v>
      </c>
      <c r="F47" s="6">
        <v>209431</v>
      </c>
      <c r="G47" s="6">
        <v>208966</v>
      </c>
      <c r="H47" s="6">
        <v>208971</v>
      </c>
      <c r="I47" s="6">
        <v>209017</v>
      </c>
      <c r="J47" s="6">
        <v>209765</v>
      </c>
      <c r="K47" s="6">
        <v>210246</v>
      </c>
      <c r="L47" s="6">
        <v>211116</v>
      </c>
      <c r="M47" s="6">
        <v>211858</v>
      </c>
      <c r="N47" s="6">
        <v>212041</v>
      </c>
      <c r="P47" s="4" t="s">
        <v>58</v>
      </c>
      <c r="Q47" s="10">
        <v>2200</v>
      </c>
      <c r="R47" s="9">
        <v>1.04841284591667E-2</v>
      </c>
    </row>
    <row r="48" spans="1:18" x14ac:dyDescent="0.25">
      <c r="A48" s="4" t="s">
        <v>59</v>
      </c>
      <c r="B48" s="6">
        <v>3725</v>
      </c>
      <c r="C48" s="6">
        <v>3718</v>
      </c>
      <c r="D48" s="6">
        <v>3724</v>
      </c>
      <c r="E48" s="6">
        <v>3726</v>
      </c>
      <c r="F48" s="6">
        <v>3754</v>
      </c>
      <c r="G48" s="6">
        <v>3750</v>
      </c>
      <c r="H48" s="6">
        <v>3800</v>
      </c>
      <c r="I48" s="6">
        <v>3883</v>
      </c>
      <c r="J48" s="6">
        <v>3934</v>
      </c>
      <c r="K48" s="6">
        <v>3827</v>
      </c>
      <c r="L48" s="6">
        <v>3794</v>
      </c>
      <c r="M48" s="6">
        <v>3774</v>
      </c>
      <c r="N48" s="6">
        <v>3760</v>
      </c>
      <c r="P48" s="4" t="s">
        <v>59</v>
      </c>
      <c r="Q48" s="10">
        <v>35</v>
      </c>
      <c r="R48" s="9">
        <v>9.3959731543624692E-3</v>
      </c>
    </row>
    <row r="49" spans="1:18" x14ac:dyDescent="0.25">
      <c r="A49" s="4" t="s">
        <v>60</v>
      </c>
      <c r="B49" s="6">
        <v>28228</v>
      </c>
      <c r="C49" s="6">
        <v>28257</v>
      </c>
      <c r="D49" s="6">
        <v>28088</v>
      </c>
      <c r="E49" s="6">
        <v>27933</v>
      </c>
      <c r="F49" s="6">
        <v>27903</v>
      </c>
      <c r="G49" s="6">
        <v>27801</v>
      </c>
      <c r="H49" s="6">
        <v>27803</v>
      </c>
      <c r="I49" s="6">
        <v>27871</v>
      </c>
      <c r="J49" s="6">
        <v>27875</v>
      </c>
      <c r="K49" s="6">
        <v>27828</v>
      </c>
      <c r="L49" s="6">
        <v>27736</v>
      </c>
      <c r="M49" s="6">
        <v>27562</v>
      </c>
      <c r="N49" s="6">
        <v>27459</v>
      </c>
      <c r="P49" s="4" t="s">
        <v>60</v>
      </c>
      <c r="Q49" s="10">
        <v>-769</v>
      </c>
      <c r="R49" s="9">
        <v>-2.7242454300694299E-2</v>
      </c>
    </row>
    <row r="50" spans="1:18" x14ac:dyDescent="0.25">
      <c r="A50" s="4" t="s">
        <v>61</v>
      </c>
      <c r="B50" s="6">
        <v>760048</v>
      </c>
      <c r="C50" s="6">
        <v>762634</v>
      </c>
      <c r="D50" s="6">
        <v>761327</v>
      </c>
      <c r="E50" s="6">
        <v>761293</v>
      </c>
      <c r="F50" s="6">
        <v>762075</v>
      </c>
      <c r="G50" s="6">
        <v>763150</v>
      </c>
      <c r="H50" s="6">
        <v>763868</v>
      </c>
      <c r="I50" s="6">
        <v>765807</v>
      </c>
      <c r="J50" s="6">
        <v>767828</v>
      </c>
      <c r="K50" s="6">
        <v>769444</v>
      </c>
      <c r="L50" s="6">
        <v>774633</v>
      </c>
      <c r="M50" s="6">
        <v>781996</v>
      </c>
      <c r="N50" s="6">
        <v>791012</v>
      </c>
      <c r="P50" s="4" t="s">
        <v>61</v>
      </c>
      <c r="Q50" s="10">
        <v>30964</v>
      </c>
      <c r="R50" s="9">
        <v>4.0739532240068897E-2</v>
      </c>
    </row>
    <row r="51" spans="1:18" x14ac:dyDescent="0.25">
      <c r="A51" s="4" t="s">
        <v>92</v>
      </c>
      <c r="B51" s="6">
        <v>2</v>
      </c>
      <c r="C51" s="6">
        <v>2</v>
      </c>
      <c r="D51" s="6">
        <v>2</v>
      </c>
      <c r="E51" s="6">
        <v>2</v>
      </c>
      <c r="F51" s="6">
        <v>2</v>
      </c>
      <c r="G51" s="6">
        <v>2</v>
      </c>
      <c r="H51" s="6">
        <v>2</v>
      </c>
      <c r="I51" s="6">
        <v>2</v>
      </c>
      <c r="J51" s="6">
        <v>10</v>
      </c>
      <c r="K51" s="6">
        <v>34</v>
      </c>
      <c r="L51" s="6">
        <v>117</v>
      </c>
      <c r="M51" s="6">
        <v>118</v>
      </c>
      <c r="N51" s="6">
        <v>118</v>
      </c>
      <c r="P51" s="4" t="s">
        <v>92</v>
      </c>
      <c r="Q51" s="10">
        <v>116</v>
      </c>
      <c r="R51" s="9">
        <v>58</v>
      </c>
    </row>
    <row r="52" spans="1:18" x14ac:dyDescent="0.25">
      <c r="A52" s="4" t="s">
        <v>62</v>
      </c>
      <c r="B52" s="6">
        <v>4271</v>
      </c>
      <c r="C52" s="6">
        <v>4260</v>
      </c>
      <c r="D52" s="6">
        <v>4228</v>
      </c>
      <c r="E52" s="6">
        <v>4122</v>
      </c>
      <c r="F52" s="6">
        <v>4032</v>
      </c>
      <c r="G52" s="6">
        <v>4027</v>
      </c>
      <c r="H52" s="6">
        <v>4023</v>
      </c>
      <c r="I52" s="6">
        <v>4012</v>
      </c>
      <c r="J52" s="6">
        <v>4004</v>
      </c>
      <c r="K52" s="6">
        <v>3920</v>
      </c>
      <c r="L52" s="6">
        <v>3794</v>
      </c>
      <c r="M52" s="6">
        <v>3806</v>
      </c>
      <c r="N52" s="6">
        <v>3803</v>
      </c>
      <c r="P52" s="4" t="s">
        <v>62</v>
      </c>
      <c r="Q52" s="10">
        <v>-468</v>
      </c>
      <c r="R52" s="9">
        <v>-0.10957621166003199</v>
      </c>
    </row>
    <row r="53" spans="1:18" x14ac:dyDescent="0.25">
      <c r="A53" s="4" t="s">
        <v>63</v>
      </c>
      <c r="B53" s="6">
        <v>3432</v>
      </c>
      <c r="C53" s="6">
        <v>3430</v>
      </c>
      <c r="D53" s="6">
        <v>3419</v>
      </c>
      <c r="E53" s="6">
        <v>3408</v>
      </c>
      <c r="F53" s="6">
        <v>3404</v>
      </c>
      <c r="G53" s="6">
        <v>3404</v>
      </c>
      <c r="H53" s="6">
        <v>3403</v>
      </c>
      <c r="I53" s="6">
        <v>3378</v>
      </c>
      <c r="J53" s="6">
        <v>3358</v>
      </c>
      <c r="K53" s="6">
        <v>3359</v>
      </c>
      <c r="L53" s="6">
        <v>3344</v>
      </c>
      <c r="M53" s="6">
        <v>3342</v>
      </c>
      <c r="N53" s="6">
        <v>3322</v>
      </c>
      <c r="P53" s="4" t="s">
        <v>63</v>
      </c>
      <c r="Q53" s="10">
        <v>-110</v>
      </c>
      <c r="R53" s="9">
        <v>-3.2051282051282E-2</v>
      </c>
    </row>
    <row r="54" spans="1:18" x14ac:dyDescent="0.25">
      <c r="A54" s="4" t="s">
        <v>64</v>
      </c>
      <c r="B54" s="6">
        <v>1554</v>
      </c>
      <c r="C54" s="6">
        <v>1541</v>
      </c>
      <c r="D54" s="6">
        <v>1537</v>
      </c>
      <c r="E54" s="6">
        <v>1540</v>
      </c>
      <c r="F54" s="6">
        <v>1540</v>
      </c>
      <c r="G54" s="6">
        <v>1525</v>
      </c>
      <c r="H54" s="6">
        <v>1525</v>
      </c>
      <c r="I54" s="6">
        <v>1514</v>
      </c>
      <c r="J54" s="6">
        <v>1516</v>
      </c>
      <c r="K54" s="6">
        <v>1508</v>
      </c>
      <c r="L54" s="6">
        <v>1500</v>
      </c>
      <c r="M54" s="6">
        <v>1472</v>
      </c>
      <c r="N54" s="6">
        <v>1452</v>
      </c>
      <c r="P54" s="4" t="s">
        <v>64</v>
      </c>
      <c r="Q54" s="10">
        <v>-102</v>
      </c>
      <c r="R54" s="9">
        <v>-6.5637065637065603E-2</v>
      </c>
    </row>
    <row r="55" spans="1:18" x14ac:dyDescent="0.25">
      <c r="A55" s="4" t="s">
        <v>65</v>
      </c>
      <c r="B55" s="6">
        <v>107945</v>
      </c>
      <c r="C55" s="6">
        <v>108242</v>
      </c>
      <c r="D55" s="6">
        <v>108026</v>
      </c>
      <c r="E55" s="6">
        <v>106748</v>
      </c>
      <c r="F55" s="6">
        <v>106059</v>
      </c>
      <c r="G55" s="6">
        <v>105949</v>
      </c>
      <c r="H55" s="6">
        <v>105779</v>
      </c>
      <c r="I55" s="6">
        <v>105653</v>
      </c>
      <c r="J55" s="6">
        <v>105567</v>
      </c>
      <c r="K55" s="6">
        <v>105394</v>
      </c>
      <c r="L55" s="6">
        <v>105273</v>
      </c>
      <c r="M55" s="6">
        <v>105178</v>
      </c>
      <c r="N55" s="6">
        <v>104822</v>
      </c>
      <c r="P55" s="4" t="s">
        <v>65</v>
      </c>
      <c r="Q55" s="10">
        <v>-3123</v>
      </c>
      <c r="R55" s="9">
        <v>-2.8931400250127401E-2</v>
      </c>
    </row>
    <row r="56" spans="1:18" x14ac:dyDescent="0.25">
      <c r="A56" s="4" t="s">
        <v>66</v>
      </c>
      <c r="B56" s="6">
        <v>33707</v>
      </c>
      <c r="C56" s="6">
        <v>33628</v>
      </c>
      <c r="D56" s="6">
        <v>33497</v>
      </c>
      <c r="E56" s="6">
        <v>33434</v>
      </c>
      <c r="F56" s="6">
        <v>33313</v>
      </c>
      <c r="G56" s="6">
        <v>33157</v>
      </c>
      <c r="H56" s="6">
        <v>33111</v>
      </c>
      <c r="I56" s="6">
        <v>33111</v>
      </c>
      <c r="J56" s="6">
        <v>33037</v>
      </c>
      <c r="K56" s="6">
        <v>32946</v>
      </c>
      <c r="L56" s="6">
        <v>32842</v>
      </c>
      <c r="M56" s="6">
        <v>32753</v>
      </c>
      <c r="N56" s="6">
        <v>32624</v>
      </c>
      <c r="P56" s="4" t="s">
        <v>66</v>
      </c>
      <c r="Q56" s="10">
        <v>-1083</v>
      </c>
      <c r="R56" s="9">
        <v>-3.2129824665499698E-2</v>
      </c>
    </row>
    <row r="57" spans="1:18" x14ac:dyDescent="0.25">
      <c r="A57" s="4" t="s">
        <v>67</v>
      </c>
      <c r="B57" s="6">
        <v>14678</v>
      </c>
      <c r="C57" s="6">
        <v>14020</v>
      </c>
      <c r="D57" s="6">
        <v>13937</v>
      </c>
      <c r="E57" s="6">
        <v>13856</v>
      </c>
      <c r="F57" s="6">
        <v>13791</v>
      </c>
      <c r="G57" s="6">
        <v>13743</v>
      </c>
      <c r="H57" s="6">
        <v>13672</v>
      </c>
      <c r="I57" s="6">
        <v>13615</v>
      </c>
      <c r="J57" s="6">
        <v>13577</v>
      </c>
      <c r="K57" s="6">
        <v>13540</v>
      </c>
      <c r="L57" s="6">
        <v>13486</v>
      </c>
      <c r="M57" s="6">
        <v>13420</v>
      </c>
      <c r="N57" s="6">
        <v>13326</v>
      </c>
      <c r="P57" s="4" t="s">
        <v>67</v>
      </c>
      <c r="Q57" s="10">
        <v>-1352</v>
      </c>
      <c r="R57" s="9">
        <v>-9.2110641776808805E-2</v>
      </c>
    </row>
    <row r="58" spans="1:18" x14ac:dyDescent="0.25">
      <c r="A58" s="4" t="s">
        <v>68</v>
      </c>
      <c r="B58" s="6">
        <v>13227</v>
      </c>
      <c r="C58" s="6">
        <v>13180</v>
      </c>
      <c r="D58" s="6">
        <v>13123</v>
      </c>
      <c r="E58" s="6">
        <v>13052</v>
      </c>
      <c r="F58" s="6">
        <v>13071</v>
      </c>
      <c r="G58" s="6">
        <v>13100</v>
      </c>
      <c r="H58" s="6">
        <v>13097</v>
      </c>
      <c r="I58" s="6">
        <v>13146</v>
      </c>
      <c r="J58" s="6">
        <v>13393</v>
      </c>
      <c r="K58" s="6">
        <v>13063</v>
      </c>
      <c r="L58" s="6">
        <v>13031</v>
      </c>
      <c r="M58" s="6">
        <v>13024</v>
      </c>
      <c r="N58" s="6">
        <v>12984</v>
      </c>
      <c r="P58" s="4" t="s">
        <v>68</v>
      </c>
      <c r="Q58" s="10">
        <v>-243</v>
      </c>
      <c r="R58" s="9">
        <v>-1.8371512814697101E-2</v>
      </c>
    </row>
    <row r="59" spans="1:18" x14ac:dyDescent="0.25">
      <c r="A59" s="4" t="s">
        <v>69</v>
      </c>
      <c r="B59" s="6">
        <v>1831</v>
      </c>
      <c r="C59" s="6">
        <v>1818</v>
      </c>
      <c r="D59" s="6">
        <v>1807</v>
      </c>
      <c r="E59" s="6">
        <v>1806</v>
      </c>
      <c r="F59" s="6">
        <v>1806</v>
      </c>
      <c r="G59" s="6">
        <v>1813</v>
      </c>
      <c r="H59" s="6">
        <v>1809</v>
      </c>
      <c r="I59" s="6">
        <v>1802</v>
      </c>
      <c r="J59" s="6">
        <v>1787</v>
      </c>
      <c r="K59" s="6">
        <v>1734</v>
      </c>
      <c r="L59" s="6">
        <v>1724</v>
      </c>
      <c r="M59" s="6">
        <v>1721</v>
      </c>
      <c r="N59" s="6">
        <v>1714</v>
      </c>
      <c r="P59" s="4" t="s">
        <v>69</v>
      </c>
      <c r="Q59" s="10">
        <v>-117</v>
      </c>
      <c r="R59" s="9">
        <v>-6.3899508465319402E-2</v>
      </c>
    </row>
  </sheetData>
  <pageMargins left="0.7" right="0.7" top="0.75" bottom="0.75" header="0.3" footer="0.3"/>
  <pageSetup scale="45"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45188-B242-4B61-B08E-179DCE521B53}">
  <dimension ref="A1:B9"/>
  <sheetViews>
    <sheetView zoomScale="120" zoomScaleNormal="120" zoomScaleSheetLayoutView="50" workbookViewId="0">
      <selection activeCell="D6" sqref="D6"/>
    </sheetView>
  </sheetViews>
  <sheetFormatPr defaultColWidth="8.7109375" defaultRowHeight="15" x14ac:dyDescent="0.25"/>
  <cols>
    <col min="1" max="1" width="17.85546875" style="21" bestFit="1" customWidth="1"/>
    <col min="2" max="2" width="73.140625" style="21" customWidth="1"/>
    <col min="3" max="16384" width="8.7109375" style="20"/>
  </cols>
  <sheetData>
    <row r="1" spans="1:2" x14ac:dyDescent="0.25">
      <c r="A1" s="19" t="s">
        <v>70</v>
      </c>
      <c r="B1" s="19" t="s">
        <v>71</v>
      </c>
    </row>
    <row r="2" spans="1:2" x14ac:dyDescent="0.25">
      <c r="A2" s="19" t="s">
        <v>72</v>
      </c>
      <c r="B2" s="19" t="s">
        <v>73</v>
      </c>
    </row>
    <row r="3" spans="1:2" x14ac:dyDescent="0.25">
      <c r="A3" s="19" t="s">
        <v>94</v>
      </c>
      <c r="B3" s="19" t="s">
        <v>95</v>
      </c>
    </row>
    <row r="4" spans="1:2" ht="30" x14ac:dyDescent="0.25">
      <c r="A4" s="19" t="s">
        <v>96</v>
      </c>
      <c r="B4" s="19" t="s">
        <v>97</v>
      </c>
    </row>
    <row r="5" spans="1:2" ht="45" x14ac:dyDescent="0.25">
      <c r="A5" s="19" t="s">
        <v>98</v>
      </c>
      <c r="B5" s="19" t="s">
        <v>99</v>
      </c>
    </row>
    <row r="6" spans="1:2" ht="30" x14ac:dyDescent="0.25">
      <c r="A6" s="19" t="s">
        <v>74</v>
      </c>
      <c r="B6" s="19" t="s">
        <v>75</v>
      </c>
    </row>
    <row r="7" spans="1:2" ht="30" x14ac:dyDescent="0.25">
      <c r="A7" s="19" t="s">
        <v>76</v>
      </c>
      <c r="B7" s="19" t="s">
        <v>77</v>
      </c>
    </row>
    <row r="8" spans="1:2" ht="45" x14ac:dyDescent="0.25">
      <c r="A8" s="19" t="s">
        <v>78</v>
      </c>
      <c r="B8" s="19" t="s">
        <v>79</v>
      </c>
    </row>
    <row r="9" spans="1:2" x14ac:dyDescent="0.25">
      <c r="A9" s="19" t="s">
        <v>80</v>
      </c>
      <c r="B9" s="19" t="s">
        <v>81</v>
      </c>
    </row>
  </sheetData>
  <pageMargins left="0.7" right="0.7" top="0.75" bottom="0.75" header="0.3" footer="0.3"/>
  <pageSetup scale="37" orientation="portrait" horizontalDpi="1200" verticalDpi="1200" r:id="rId1"/>
  <colBreaks count="1" manualBreakCount="1">
    <brk id="2" max="8"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8B23A-E5D5-4716-AEC2-F851780AEEED}">
  <dimension ref="A1:A20"/>
  <sheetViews>
    <sheetView zoomScaleNormal="100" workbookViewId="0">
      <selection activeCell="D19" sqref="D19"/>
    </sheetView>
  </sheetViews>
  <sheetFormatPr defaultColWidth="8.7109375" defaultRowHeight="15" x14ac:dyDescent="0.25"/>
  <cols>
    <col min="1" max="1" width="115" style="2" customWidth="1"/>
    <col min="2" max="16384" width="8.7109375" style="2"/>
  </cols>
  <sheetData>
    <row r="1" spans="1:1" x14ac:dyDescent="0.25">
      <c r="A1" s="22" t="s">
        <v>93</v>
      </c>
    </row>
    <row r="2" spans="1:1" x14ac:dyDescent="0.25">
      <c r="A2" s="22"/>
    </row>
    <row r="3" spans="1:1" x14ac:dyDescent="0.25">
      <c r="A3" s="22"/>
    </row>
    <row r="4" spans="1:1" x14ac:dyDescent="0.25">
      <c r="A4" s="22"/>
    </row>
    <row r="5" spans="1:1" x14ac:dyDescent="0.25">
      <c r="A5" s="22"/>
    </row>
    <row r="6" spans="1:1" x14ac:dyDescent="0.25">
      <c r="A6" s="22"/>
    </row>
    <row r="7" spans="1:1" x14ac:dyDescent="0.25">
      <c r="A7" s="22"/>
    </row>
    <row r="8" spans="1:1" x14ac:dyDescent="0.25">
      <c r="A8" s="22"/>
    </row>
    <row r="9" spans="1:1" ht="34.5" customHeight="1" x14ac:dyDescent="0.25">
      <c r="A9" s="22"/>
    </row>
    <row r="10" spans="1:1" x14ac:dyDescent="0.25">
      <c r="A10" s="22"/>
    </row>
    <row r="11" spans="1:1" x14ac:dyDescent="0.25">
      <c r="A11" s="22"/>
    </row>
    <row r="12" spans="1:1" x14ac:dyDescent="0.25">
      <c r="A12" s="22"/>
    </row>
    <row r="13" spans="1:1" x14ac:dyDescent="0.25">
      <c r="A13" s="22"/>
    </row>
    <row r="14" spans="1:1" x14ac:dyDescent="0.25">
      <c r="A14" s="22"/>
    </row>
    <row r="15" spans="1:1" x14ac:dyDescent="0.25">
      <c r="A15" s="22"/>
    </row>
    <row r="16" spans="1:1" x14ac:dyDescent="0.25">
      <c r="A16" s="22"/>
    </row>
    <row r="17" spans="1:1" x14ac:dyDescent="0.25">
      <c r="A17" s="22"/>
    </row>
    <row r="18" spans="1:1" x14ac:dyDescent="0.25">
      <c r="A18" s="22"/>
    </row>
    <row r="19" spans="1:1" ht="111" customHeight="1" x14ac:dyDescent="0.25">
      <c r="A19" s="22"/>
    </row>
    <row r="20" spans="1:1" ht="238.5" customHeight="1" x14ac:dyDescent="0.25">
      <c r="A20" s="22"/>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CB49C-EB17-425F-8FD5-9B51D8FC1F66}">
  <dimension ref="A1:A5"/>
  <sheetViews>
    <sheetView zoomScaleNormal="100" workbookViewId="0">
      <selection activeCell="C6" sqref="C6"/>
    </sheetView>
  </sheetViews>
  <sheetFormatPr defaultColWidth="8.7109375" defaultRowHeight="15" x14ac:dyDescent="0.25"/>
  <cols>
    <col min="1" max="16384" width="8.7109375" style="2"/>
  </cols>
  <sheetData>
    <row r="1" spans="1:1" x14ac:dyDescent="0.25">
      <c r="A1" s="7" t="s">
        <v>7</v>
      </c>
    </row>
    <row r="2" spans="1:1" x14ac:dyDescent="0.25">
      <c r="A2" s="2" t="s">
        <v>8</v>
      </c>
    </row>
    <row r="3" spans="1:1" x14ac:dyDescent="0.25">
      <c r="A3" s="2" t="s">
        <v>9</v>
      </c>
    </row>
    <row r="4" spans="1:1" x14ac:dyDescent="0.25">
      <c r="A4" s="2" t="s">
        <v>10</v>
      </c>
    </row>
    <row r="5" spans="1:1" x14ac:dyDescent="0.25">
      <c r="A5" s="2" t="s">
        <v>82</v>
      </c>
    </row>
  </sheetData>
  <pageMargins left="0.7" right="0.7" top="0.75" bottom="0.75" header="0.3" footer="0.3"/>
  <pageSetup scale="7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PIF</vt:lpstr>
      <vt:lpstr>Data Dictionary</vt:lpstr>
      <vt:lpstr>Data Disclaimer</vt:lpstr>
      <vt:lpstr>Report Description</vt:lpstr>
      <vt:lpstr>Cover!Print_Area</vt:lpstr>
      <vt:lpstr>'Data Dictionary'!Print_Area</vt:lpstr>
      <vt:lpstr>'Data Disclaimer'!Print_Area</vt:lpstr>
      <vt:lpstr>'Report Description'!Print_Area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Foote, Brian (CTR)</cp:lastModifiedBy>
  <dcterms:created xsi:type="dcterms:W3CDTF">2019-05-31T12:46:39Z</dcterms:created>
  <dcterms:modified xsi:type="dcterms:W3CDTF">2020-08-06T13:45:46Z</dcterms:modified>
</cp:coreProperties>
</file>